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https://d.docs.live.net/27bfbec507f9aa8b/Documents/MPHC/Official Show Jumping 2024/"/>
    </mc:Choice>
  </mc:AlternateContent>
  <xr:revisionPtr revIDLastSave="0" documentId="8_{CBF78842-5A7E-483D-A63E-275071CBD886}" xr6:coauthVersionLast="47" xr6:coauthVersionMax="47" xr10:uidLastSave="{00000000-0000-0000-0000-000000000000}"/>
  <bookViews>
    <workbookView xWindow="-108" yWindow="-108" windowWidth="23256" windowHeight="12456" tabRatio="785" xr2:uid="{00000000-000D-0000-FFFF-FFFF00000000}"/>
  </bookViews>
  <sheets>
    <sheet name="SJ Score" sheetId="10" r:id="rId1"/>
  </sheets>
  <externalReferences>
    <externalReference r:id="rId2"/>
  </externalReferences>
  <definedNames>
    <definedName name="_xlnm.Print_Area" localSheetId="0">'SJ Score'!$A$98:$R$115</definedName>
    <definedName name="_xlnm.Print_Area">JE [1]Draw!$D$6:$V$49</definedName>
    <definedName name="Print_Area2">JE [1]Draw!$D$6:$V$49</definedName>
    <definedName name="_xlnm.Print_Titles" localSheetId="0">'SJ Score'!$1:$5</definedName>
    <definedName name="_xlnm.Print_Titles">JE [1]Draw!$A$3:$IV$5</definedName>
    <definedName name="tblSJ_RiderDraw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52" i="10" l="1"/>
  <c r="H88" i="10"/>
  <c r="K88" i="10"/>
  <c r="N88" i="10"/>
  <c r="P88" i="10" s="1"/>
  <c r="H89" i="10"/>
  <c r="P89" i="10" s="1"/>
  <c r="K89" i="10"/>
  <c r="N89" i="10"/>
  <c r="H90" i="10"/>
  <c r="K90" i="10"/>
  <c r="N90" i="10"/>
  <c r="P90" i="10" s="1"/>
  <c r="H91" i="10"/>
  <c r="P91" i="10" s="1"/>
  <c r="K91" i="10"/>
  <c r="N91" i="10"/>
  <c r="H93" i="10"/>
  <c r="K93" i="10"/>
  <c r="N93" i="10"/>
  <c r="P93" i="10" s="1"/>
  <c r="H94" i="10"/>
  <c r="P94" i="10" s="1"/>
  <c r="K94" i="10"/>
  <c r="N94" i="10"/>
  <c r="H95" i="10"/>
  <c r="K95" i="10"/>
  <c r="N95" i="10"/>
  <c r="P95" i="10" s="1"/>
  <c r="H96" i="10"/>
  <c r="K96" i="10"/>
  <c r="N96" i="10"/>
  <c r="P96" i="10"/>
  <c r="H97" i="10"/>
  <c r="K97" i="10"/>
  <c r="N97" i="10"/>
  <c r="P97" i="10" s="1"/>
  <c r="N64" i="10"/>
  <c r="K64" i="10"/>
  <c r="H64" i="10"/>
  <c r="N68" i="10"/>
  <c r="K68" i="10"/>
  <c r="H68" i="10"/>
  <c r="R41" i="10"/>
  <c r="N41" i="10"/>
  <c r="K41" i="10"/>
  <c r="H41" i="10"/>
  <c r="N40" i="10"/>
  <c r="K40" i="10"/>
  <c r="H40" i="10"/>
  <c r="R39" i="10"/>
  <c r="N39" i="10"/>
  <c r="K39" i="10"/>
  <c r="H39" i="10"/>
  <c r="N38" i="10"/>
  <c r="K38" i="10"/>
  <c r="H38" i="10"/>
  <c r="N114" i="10"/>
  <c r="K114" i="10"/>
  <c r="H114" i="10"/>
  <c r="N119" i="10"/>
  <c r="K119" i="10"/>
  <c r="H119" i="10"/>
  <c r="N131" i="10"/>
  <c r="K131" i="10"/>
  <c r="H131" i="10"/>
  <c r="N130" i="10"/>
  <c r="K130" i="10"/>
  <c r="H130" i="10"/>
  <c r="N129" i="10"/>
  <c r="K129" i="10"/>
  <c r="H129" i="10"/>
  <c r="N122" i="10"/>
  <c r="K122" i="10"/>
  <c r="H122" i="10"/>
  <c r="N121" i="10"/>
  <c r="K121" i="10"/>
  <c r="H121" i="10"/>
  <c r="N120" i="10"/>
  <c r="K120" i="10"/>
  <c r="H120" i="10"/>
  <c r="N137" i="10"/>
  <c r="K137" i="10"/>
  <c r="H137" i="10"/>
  <c r="N136" i="10"/>
  <c r="K136" i="10"/>
  <c r="H136" i="10"/>
  <c r="N135" i="10"/>
  <c r="K135" i="10"/>
  <c r="H135" i="10"/>
  <c r="N134" i="10"/>
  <c r="K134" i="10"/>
  <c r="H134" i="10"/>
  <c r="N133" i="10"/>
  <c r="K133" i="10"/>
  <c r="H133" i="10"/>
  <c r="N132" i="10"/>
  <c r="K132" i="10"/>
  <c r="H132" i="10"/>
  <c r="N16" i="10"/>
  <c r="K16" i="10"/>
  <c r="H16" i="10"/>
  <c r="N15" i="10"/>
  <c r="K15" i="10"/>
  <c r="H15" i="10"/>
  <c r="N14" i="10"/>
  <c r="K14" i="10"/>
  <c r="H14" i="10"/>
  <c r="N13" i="10"/>
  <c r="K13" i="10"/>
  <c r="H13" i="10"/>
  <c r="N12" i="10"/>
  <c r="K12" i="10"/>
  <c r="H12" i="10"/>
  <c r="N11" i="10"/>
  <c r="K11" i="10"/>
  <c r="H11" i="10"/>
  <c r="N10" i="10"/>
  <c r="K10" i="10"/>
  <c r="H10" i="10"/>
  <c r="N9" i="10"/>
  <c r="K9" i="10"/>
  <c r="H9" i="10"/>
  <c r="N8" i="10"/>
  <c r="K8" i="10"/>
  <c r="H8" i="10"/>
  <c r="N7" i="10"/>
  <c r="K7" i="10"/>
  <c r="H7" i="10"/>
  <c r="H53" i="10"/>
  <c r="K83" i="10"/>
  <c r="K84" i="10"/>
  <c r="H17" i="10"/>
  <c r="H20" i="10"/>
  <c r="H19" i="10"/>
  <c r="N110" i="10"/>
  <c r="K110" i="10"/>
  <c r="H110" i="10"/>
  <c r="N111" i="10"/>
  <c r="K111" i="10"/>
  <c r="H111" i="10"/>
  <c r="N101" i="10"/>
  <c r="K101" i="10"/>
  <c r="H101" i="10"/>
  <c r="N109" i="10"/>
  <c r="K109" i="10"/>
  <c r="H109" i="10"/>
  <c r="N99" i="10"/>
  <c r="K99" i="10"/>
  <c r="H99" i="10"/>
  <c r="N106" i="10"/>
  <c r="K106" i="10"/>
  <c r="H106" i="10"/>
  <c r="N103" i="10"/>
  <c r="K103" i="10"/>
  <c r="H103" i="10"/>
  <c r="N108" i="10"/>
  <c r="K108" i="10"/>
  <c r="H108" i="10"/>
  <c r="N104" i="10"/>
  <c r="K104" i="10"/>
  <c r="H104" i="10"/>
  <c r="N105" i="10"/>
  <c r="K105" i="10"/>
  <c r="H105" i="10"/>
  <c r="N100" i="10"/>
  <c r="K100" i="10"/>
  <c r="H100" i="10"/>
  <c r="N65" i="10"/>
  <c r="K65" i="10"/>
  <c r="H65" i="10"/>
  <c r="N56" i="10"/>
  <c r="K56" i="10"/>
  <c r="H56" i="10"/>
  <c r="N51" i="10"/>
  <c r="K51" i="10"/>
  <c r="H51" i="10"/>
  <c r="N52" i="10"/>
  <c r="H52" i="10"/>
  <c r="N25" i="10"/>
  <c r="K25" i="10"/>
  <c r="H25" i="10"/>
  <c r="N28" i="10"/>
  <c r="K28" i="10"/>
  <c r="H28" i="10"/>
  <c r="N20" i="10"/>
  <c r="K20" i="10"/>
  <c r="P64" i="10" l="1"/>
  <c r="P68" i="10"/>
  <c r="P41" i="10"/>
  <c r="P40" i="10"/>
  <c r="P38" i="10"/>
  <c r="P39" i="10"/>
  <c r="P114" i="10"/>
  <c r="P119" i="10"/>
  <c r="P120" i="10"/>
  <c r="P131" i="10"/>
  <c r="P121" i="10"/>
  <c r="P122" i="10"/>
  <c r="P129" i="10"/>
  <c r="P130" i="10"/>
  <c r="P135" i="10"/>
  <c r="P133" i="10"/>
  <c r="P132" i="10"/>
  <c r="P134" i="10"/>
  <c r="P136" i="10"/>
  <c r="P137" i="10"/>
  <c r="P14" i="10"/>
  <c r="P15" i="10"/>
  <c r="P16" i="10"/>
  <c r="P13" i="10"/>
  <c r="P12" i="10"/>
  <c r="P8" i="10"/>
  <c r="P9" i="10"/>
  <c r="P7" i="10"/>
  <c r="P11" i="10"/>
  <c r="P10" i="10"/>
  <c r="P108" i="10"/>
  <c r="P100" i="10"/>
  <c r="P104" i="10"/>
  <c r="P103" i="10"/>
  <c r="P101" i="10"/>
  <c r="P99" i="10"/>
  <c r="P111" i="10"/>
  <c r="P106" i="10"/>
  <c r="P105" i="10"/>
  <c r="P109" i="10"/>
  <c r="P110" i="10"/>
  <c r="P52" i="10"/>
  <c r="P51" i="10"/>
  <c r="P65" i="10"/>
  <c r="P56" i="10"/>
  <c r="P28" i="10"/>
  <c r="P25" i="10"/>
  <c r="P20" i="10"/>
  <c r="N78" i="10"/>
  <c r="K78" i="10"/>
  <c r="H78" i="10"/>
  <c r="N77" i="10"/>
  <c r="K77" i="10"/>
  <c r="H77" i="10"/>
  <c r="N71" i="10"/>
  <c r="K71" i="10"/>
  <c r="H71" i="10"/>
  <c r="N72" i="10"/>
  <c r="K72" i="10"/>
  <c r="H72" i="10"/>
  <c r="N74" i="10"/>
  <c r="K74" i="10"/>
  <c r="H74" i="10"/>
  <c r="N55" i="10"/>
  <c r="K55" i="10"/>
  <c r="H55" i="10"/>
  <c r="N47" i="10"/>
  <c r="K47" i="10"/>
  <c r="H47" i="10"/>
  <c r="N54" i="10"/>
  <c r="K54" i="10"/>
  <c r="H54" i="10"/>
  <c r="N50" i="10"/>
  <c r="K50" i="10"/>
  <c r="H50" i="10"/>
  <c r="N46" i="10"/>
  <c r="K46" i="10"/>
  <c r="H46" i="10"/>
  <c r="R31" i="10"/>
  <c r="R36" i="10"/>
  <c r="R42" i="10"/>
  <c r="N149" i="10"/>
  <c r="K149" i="10"/>
  <c r="H149" i="10"/>
  <c r="H148" i="10"/>
  <c r="H126" i="10"/>
  <c r="K126" i="10"/>
  <c r="N126" i="10"/>
  <c r="H138" i="10"/>
  <c r="K138" i="10"/>
  <c r="N138" i="10"/>
  <c r="H139" i="10"/>
  <c r="K139" i="10"/>
  <c r="N139" i="10"/>
  <c r="H125" i="10"/>
  <c r="K125" i="10"/>
  <c r="N125" i="10"/>
  <c r="H142" i="10"/>
  <c r="K142" i="10"/>
  <c r="N142" i="10"/>
  <c r="H123" i="10"/>
  <c r="K123" i="10"/>
  <c r="N123" i="10"/>
  <c r="H140" i="10"/>
  <c r="K140" i="10"/>
  <c r="N140" i="10"/>
  <c r="H141" i="10"/>
  <c r="K141" i="10"/>
  <c r="N141" i="10"/>
  <c r="H124" i="10"/>
  <c r="K124" i="10"/>
  <c r="N124" i="10"/>
  <c r="H143" i="10"/>
  <c r="K143" i="10"/>
  <c r="N143" i="10"/>
  <c r="H144" i="10"/>
  <c r="K144" i="10"/>
  <c r="N144" i="10"/>
  <c r="H145" i="10"/>
  <c r="K145" i="10"/>
  <c r="N145" i="10"/>
  <c r="H146" i="10"/>
  <c r="K146" i="10"/>
  <c r="N146" i="10"/>
  <c r="H147" i="10"/>
  <c r="K147" i="10"/>
  <c r="N147" i="10"/>
  <c r="K148" i="10"/>
  <c r="N148" i="10"/>
  <c r="N127" i="10"/>
  <c r="K127" i="10"/>
  <c r="H127" i="10"/>
  <c r="H112" i="10"/>
  <c r="K112" i="10"/>
  <c r="N112" i="10"/>
  <c r="H113" i="10"/>
  <c r="K113" i="10"/>
  <c r="N113" i="10"/>
  <c r="H102" i="10"/>
  <c r="K102" i="10"/>
  <c r="N102" i="10"/>
  <c r="H107" i="10"/>
  <c r="K107" i="10"/>
  <c r="N107" i="10"/>
  <c r="H115" i="10"/>
  <c r="K115" i="10"/>
  <c r="N115" i="10"/>
  <c r="H117" i="10"/>
  <c r="K117" i="10"/>
  <c r="N117" i="10"/>
  <c r="H83" i="10"/>
  <c r="N83" i="10"/>
  <c r="H84" i="10"/>
  <c r="N84" i="10"/>
  <c r="H85" i="10"/>
  <c r="K85" i="10"/>
  <c r="N85" i="10"/>
  <c r="H86" i="10"/>
  <c r="K86" i="10"/>
  <c r="N86" i="10"/>
  <c r="N82" i="10"/>
  <c r="K82" i="10"/>
  <c r="H82" i="10"/>
  <c r="H75" i="10"/>
  <c r="K75" i="10"/>
  <c r="N75" i="10"/>
  <c r="H76" i="10"/>
  <c r="K76" i="10"/>
  <c r="N76" i="10"/>
  <c r="H73" i="10"/>
  <c r="K73" i="10"/>
  <c r="N73" i="10"/>
  <c r="H79" i="10"/>
  <c r="K79" i="10"/>
  <c r="N79" i="10"/>
  <c r="H80" i="10"/>
  <c r="K80" i="10"/>
  <c r="N80" i="10"/>
  <c r="H59" i="10"/>
  <c r="K59" i="10"/>
  <c r="N59" i="10"/>
  <c r="H61" i="10"/>
  <c r="K61" i="10"/>
  <c r="N61" i="10"/>
  <c r="H67" i="10"/>
  <c r="K67" i="10"/>
  <c r="N67" i="10"/>
  <c r="H66" i="10"/>
  <c r="K66" i="10"/>
  <c r="N66" i="10"/>
  <c r="H62" i="10"/>
  <c r="K62" i="10"/>
  <c r="N62" i="10"/>
  <c r="H63" i="10"/>
  <c r="K63" i="10"/>
  <c r="N63" i="10"/>
  <c r="H69" i="10"/>
  <c r="K69" i="10"/>
  <c r="N69" i="10"/>
  <c r="N60" i="10"/>
  <c r="K60" i="10"/>
  <c r="H60" i="10"/>
  <c r="H45" i="10"/>
  <c r="K45" i="10"/>
  <c r="N45" i="10"/>
  <c r="H49" i="10"/>
  <c r="K49" i="10"/>
  <c r="N49" i="10"/>
  <c r="H48" i="10"/>
  <c r="K48" i="10"/>
  <c r="N48" i="10"/>
  <c r="H44" i="10"/>
  <c r="K44" i="10"/>
  <c r="N44" i="10"/>
  <c r="H57" i="10"/>
  <c r="K57" i="10"/>
  <c r="N57" i="10"/>
  <c r="H36" i="10"/>
  <c r="K36" i="10"/>
  <c r="N36" i="10"/>
  <c r="H33" i="10"/>
  <c r="K33" i="10"/>
  <c r="N33" i="10"/>
  <c r="H35" i="10"/>
  <c r="K35" i="10"/>
  <c r="N35" i="10"/>
  <c r="H42" i="10"/>
  <c r="K42" i="10"/>
  <c r="N42" i="10"/>
  <c r="N34" i="10"/>
  <c r="K34" i="10"/>
  <c r="H34" i="10"/>
  <c r="H30" i="10"/>
  <c r="K30" i="10"/>
  <c r="N30" i="10"/>
  <c r="H23" i="10"/>
  <c r="K23" i="10"/>
  <c r="N23" i="10"/>
  <c r="H27" i="10"/>
  <c r="K27" i="10"/>
  <c r="N27" i="10"/>
  <c r="H26" i="10"/>
  <c r="K26" i="10"/>
  <c r="N26" i="10"/>
  <c r="H29" i="10"/>
  <c r="K29" i="10"/>
  <c r="N29" i="10"/>
  <c r="H31" i="10"/>
  <c r="K31" i="10"/>
  <c r="N31" i="10"/>
  <c r="N24" i="10"/>
  <c r="K24" i="10"/>
  <c r="H24" i="10"/>
  <c r="H21" i="10"/>
  <c r="H18" i="10"/>
  <c r="K21" i="10"/>
  <c r="K17" i="10"/>
  <c r="K18" i="10"/>
  <c r="K19" i="10"/>
  <c r="N18" i="10"/>
  <c r="N17" i="10"/>
  <c r="N21" i="10"/>
  <c r="N19" i="10"/>
  <c r="P3" i="10"/>
  <c r="P48" i="10" l="1"/>
  <c r="P62" i="10"/>
  <c r="P61" i="10"/>
  <c r="P80" i="10"/>
  <c r="P21" i="10"/>
  <c r="P33" i="10"/>
  <c r="P127" i="10"/>
  <c r="P35" i="10"/>
  <c r="P67" i="10"/>
  <c r="P75" i="10"/>
  <c r="P83" i="10"/>
  <c r="P117" i="10"/>
  <c r="P107" i="10"/>
  <c r="P148" i="10"/>
  <c r="P144" i="10"/>
  <c r="P141" i="10"/>
  <c r="P123" i="10"/>
  <c r="P126" i="10"/>
  <c r="P73" i="10"/>
  <c r="P45" i="10"/>
  <c r="P19" i="10"/>
  <c r="P24" i="10"/>
  <c r="P29" i="10"/>
  <c r="P27" i="10"/>
  <c r="P30" i="10"/>
  <c r="P42" i="10"/>
  <c r="P36" i="10"/>
  <c r="P57" i="10"/>
  <c r="P44" i="10"/>
  <c r="P49" i="10"/>
  <c r="P60" i="10"/>
  <c r="P63" i="10"/>
  <c r="P59" i="10"/>
  <c r="P79" i="10"/>
  <c r="P76" i="10"/>
  <c r="P86" i="10"/>
  <c r="P84" i="10"/>
  <c r="P115" i="10"/>
  <c r="P102" i="10"/>
  <c r="P112" i="10"/>
  <c r="P145" i="10"/>
  <c r="P140" i="10"/>
  <c r="P138" i="10"/>
  <c r="P72" i="10"/>
  <c r="P26" i="10"/>
  <c r="P47" i="10"/>
  <c r="P74" i="10"/>
  <c r="P18" i="10"/>
  <c r="P50" i="10"/>
  <c r="P17" i="10"/>
  <c r="P125" i="10"/>
  <c r="P77" i="10"/>
  <c r="P31" i="10"/>
  <c r="P23" i="10"/>
  <c r="P69" i="10"/>
  <c r="P66" i="10"/>
  <c r="P85" i="10"/>
  <c r="P113" i="10"/>
  <c r="P146" i="10"/>
  <c r="P139" i="10"/>
  <c r="P46" i="10"/>
  <c r="P54" i="10"/>
  <c r="P55" i="10"/>
  <c r="P34" i="10"/>
  <c r="P82" i="10"/>
  <c r="P147" i="10"/>
  <c r="P143" i="10"/>
  <c r="P124" i="10"/>
  <c r="P142" i="10"/>
  <c r="P71" i="10"/>
  <c r="P78" i="10"/>
  <c r="P149" i="10"/>
</calcChain>
</file>

<file path=xl/sharedStrings.xml><?xml version="1.0" encoding="utf-8"?>
<sst xmlns="http://schemas.openxmlformats.org/spreadsheetml/2006/main" count="367" uniqueCount="193">
  <si>
    <t>FINAL</t>
  </si>
  <si>
    <t>RIDER</t>
  </si>
  <si>
    <t>Placing</t>
  </si>
  <si>
    <t>Points</t>
  </si>
  <si>
    <t>Event Placing</t>
  </si>
  <si>
    <t>Combined Points</t>
  </si>
  <si>
    <t>Seniors</t>
  </si>
  <si>
    <t>Clear</t>
  </si>
  <si>
    <t>AM7</t>
  </si>
  <si>
    <t>State Qualifier</t>
  </si>
  <si>
    <t>Results Published</t>
  </si>
  <si>
    <t>Instructions</t>
  </si>
  <si>
    <t>Formulas for points assume that placings are to 10th, points are awarded 1st - 10 points, 10th - 1 point</t>
  </si>
  <si>
    <t>Sheet will workout if the rider has reached state qualification</t>
  </si>
  <si>
    <t>For that formula to work you must put a 1 in a clear column when the rider has jumped clear, the sheet automatically formats that as a C</t>
  </si>
  <si>
    <t>PERF. CARD</t>
  </si>
  <si>
    <t>12 Yrs &amp; Under 70cm</t>
  </si>
  <si>
    <t>12 Yrs &amp; Under 80cm</t>
  </si>
  <si>
    <t>13-U26yrs 70cm</t>
  </si>
  <si>
    <t>13-U26yrs 80cm</t>
  </si>
  <si>
    <t>13-U26yrs 90cm</t>
  </si>
  <si>
    <t>13-U26ys 1.0m</t>
  </si>
  <si>
    <t>Nerang</t>
  </si>
  <si>
    <t>Tallebudgera</t>
  </si>
  <si>
    <t xml:space="preserve">Tallebudgera </t>
  </si>
  <si>
    <t>Mitchell West</t>
  </si>
  <si>
    <t>CLASS SJ11</t>
  </si>
  <si>
    <t>AM5</t>
  </si>
  <si>
    <t>Mudgeeraba</t>
  </si>
  <si>
    <t>Tihana North</t>
  </si>
  <si>
    <t xml:space="preserve">Mudgeeraba </t>
  </si>
  <si>
    <t>FLISS FLOSS</t>
  </si>
  <si>
    <t>TAINOS</t>
  </si>
  <si>
    <t>Oxenford</t>
  </si>
  <si>
    <t>E</t>
  </si>
  <si>
    <t>13-U26 1.10m</t>
  </si>
  <si>
    <t>Class SJ01</t>
  </si>
  <si>
    <t>12 Yrs &amp; Under 60cm</t>
  </si>
  <si>
    <t>CLASS SJ02</t>
  </si>
  <si>
    <t>Club</t>
  </si>
  <si>
    <t>Horse</t>
  </si>
  <si>
    <t>Bella Pidd</t>
  </si>
  <si>
    <t>RAHANE PEARL KING</t>
  </si>
  <si>
    <t>Phillipa Bennett</t>
  </si>
  <si>
    <t>Southport</t>
  </si>
  <si>
    <t>INDIE</t>
  </si>
  <si>
    <t>Lilly Polden</t>
  </si>
  <si>
    <t>CLASS SJ03</t>
  </si>
  <si>
    <t>Sienna Tombs</t>
  </si>
  <si>
    <t>ANDELAIN SPARTACUS</t>
  </si>
  <si>
    <t>Charlotte Sly</t>
  </si>
  <si>
    <t>MAGIC UNTAMED</t>
  </si>
  <si>
    <t>Mikayla Webb</t>
  </si>
  <si>
    <t>Sophie Greiner</t>
  </si>
  <si>
    <t>Greta Douglas</t>
  </si>
  <si>
    <t>Charlotte Wiseman</t>
  </si>
  <si>
    <t>JOEY</t>
  </si>
  <si>
    <t>CLASS SJ06</t>
  </si>
  <si>
    <t>Holly Ranger</t>
  </si>
  <si>
    <t>CLASS SJ07</t>
  </si>
  <si>
    <t>CLASS SJ08</t>
  </si>
  <si>
    <t>CLASS SJ09</t>
  </si>
  <si>
    <t>13-U26 1.20m</t>
  </si>
  <si>
    <t>CLASS SJ10</t>
  </si>
  <si>
    <t>Unofficial 40cm</t>
  </si>
  <si>
    <t>Rubie Schleimer-newman</t>
  </si>
  <si>
    <t>Lucinda Bennett</t>
  </si>
  <si>
    <t>13 &amp; U26 unofficial 50cm</t>
  </si>
  <si>
    <t>Chloe Cartledge</t>
  </si>
  <si>
    <t>MAGIC OF AFRIKA</t>
  </si>
  <si>
    <t>Q2</t>
  </si>
  <si>
    <t>Q3</t>
  </si>
  <si>
    <t>Super2Phase</t>
  </si>
  <si>
    <t>Emily Dunn</t>
  </si>
  <si>
    <t>DRACMOORE ZOE</t>
  </si>
  <si>
    <t>Evie McConnell</t>
  </si>
  <si>
    <t>NILLALOOK BANKSIA </t>
  </si>
  <si>
    <t>Blossom Gambin</t>
  </si>
  <si>
    <t>KAHEAN LUNA FAERIE</t>
  </si>
  <si>
    <t>Lily Balint</t>
  </si>
  <si>
    <t>APOLLO PARK GUNS AND ROSES</t>
  </si>
  <si>
    <t>Teigan Brooks</t>
  </si>
  <si>
    <t>PROMISE OF REYN</t>
  </si>
  <si>
    <t>Mia Davis</t>
  </si>
  <si>
    <t>AMARANDA RENAE RHI RHI</t>
  </si>
  <si>
    <t>Amy Balint</t>
  </si>
  <si>
    <t>CHEVRAELA GOLDEN CRUISE</t>
  </si>
  <si>
    <t>Indigo Duckworth</t>
  </si>
  <si>
    <t>IRISH CREAM</t>
  </si>
  <si>
    <t>Eva Kruger</t>
  </si>
  <si>
    <t>GARNET XOTIC</t>
  </si>
  <si>
    <t>Katelyn Didlick</t>
  </si>
  <si>
    <t>BORDERSHOW SAVE THIS DANCE</t>
  </si>
  <si>
    <t>ELJOSA SAPPHIRE</t>
  </si>
  <si>
    <t>IMPERIAL DRAGON</t>
  </si>
  <si>
    <t>GYPSIE ROSE</t>
  </si>
  <si>
    <t>Katie-anne Moreton</t>
  </si>
  <si>
    <t>KM DEVIL IN DISGUISE</t>
  </si>
  <si>
    <t>Isabel Nielsen (HC)</t>
  </si>
  <si>
    <t xml:space="preserve">APOLLO  </t>
  </si>
  <si>
    <t>GINGER MEGGS</t>
  </si>
  <si>
    <t>Cheyenne Meulet</t>
  </si>
  <si>
    <t>USHER</t>
  </si>
  <si>
    <t xml:space="preserve">Mudgeeeba </t>
  </si>
  <si>
    <t>Calise Kypr</t>
  </si>
  <si>
    <t>BAKED PIOTATO</t>
  </si>
  <si>
    <t xml:space="preserve">Cedar Creek  </t>
  </si>
  <si>
    <t>Madison Latcham</t>
  </si>
  <si>
    <t>BELLISTEROS</t>
  </si>
  <si>
    <t>Indiana Alexander</t>
  </si>
  <si>
    <t>BAILEY</t>
  </si>
  <si>
    <t>Priya Mohrholz</t>
  </si>
  <si>
    <t>TOKAYLA LODGE VIVASHOUS</t>
  </si>
  <si>
    <t>Tamborine</t>
  </si>
  <si>
    <t>MASTER SPOKESMAN</t>
  </si>
  <si>
    <t>Emily Sargeant</t>
  </si>
  <si>
    <t>CARWYN DAVEY JONES</t>
  </si>
  <si>
    <t>10 Yrs &amp; Under 60cm</t>
  </si>
  <si>
    <t>CLASS SJ04</t>
  </si>
  <si>
    <t>GOOD GOLLY MISS LOLLY</t>
  </si>
  <si>
    <t>CHELTRA SHAKESPEARE</t>
  </si>
  <si>
    <t>GARNET WINCHESTER</t>
  </si>
  <si>
    <t>ATLANTIC BLUE</t>
  </si>
  <si>
    <t>Liliana Knight</t>
  </si>
  <si>
    <t>REMINGTON</t>
  </si>
  <si>
    <t>Stella Brett</t>
  </si>
  <si>
    <t>SONIC HILL</t>
  </si>
  <si>
    <t>Eva Strotton</t>
  </si>
  <si>
    <t>ESSCORT DOMINATOR</t>
  </si>
  <si>
    <t>Tallebudgerba</t>
  </si>
  <si>
    <t>AMEINA</t>
  </si>
  <si>
    <t>JUST LIKE MAGIC</t>
  </si>
  <si>
    <t>Caroline Robyn-goÌÈt (SNR)</t>
  </si>
  <si>
    <t>CR DYNAMITE N' GOLD</t>
  </si>
  <si>
    <t>WILLANDRA PARK AVA</t>
  </si>
  <si>
    <t>Sydnie Williams</t>
  </si>
  <si>
    <t>MONARCH 4 GOLD</t>
  </si>
  <si>
    <t xml:space="preserve">Southport </t>
  </si>
  <si>
    <t>MORE FIERCE</t>
  </si>
  <si>
    <t>Lilly Morrissey</t>
  </si>
  <si>
    <t>LITTLE STUART</t>
  </si>
  <si>
    <t>NATREME REGAL DREAMER</t>
  </si>
  <si>
    <t>Chloe Manton</t>
  </si>
  <si>
    <t>ALTA EGO</t>
  </si>
  <si>
    <t>JOSHUA BROOK BARONESS</t>
  </si>
  <si>
    <t>CLOROY CATCH ME IF YOU CAN</t>
  </si>
  <si>
    <t>Tamborine PC</t>
  </si>
  <si>
    <t>Ryan Lornie</t>
  </si>
  <si>
    <t>MOONSHINE</t>
  </si>
  <si>
    <t>JUST GIVE IT A CHANCE</t>
  </si>
  <si>
    <t>Abigail Hornery</t>
  </si>
  <si>
    <t>CINDERS</t>
  </si>
  <si>
    <t xml:space="preserve">Oxenford </t>
  </si>
  <si>
    <t>Juke Loxton</t>
  </si>
  <si>
    <t>Kaila Kubota</t>
  </si>
  <si>
    <t>SECRET</t>
  </si>
  <si>
    <t>Bella Kaplan</t>
  </si>
  <si>
    <t>DEEJAY GOLD BY DESIGN</t>
  </si>
  <si>
    <t>FRANKIE</t>
  </si>
  <si>
    <t>Lily Hornery</t>
  </si>
  <si>
    <t>I WAG SCHOOL</t>
  </si>
  <si>
    <t>Isabella Vosloo</t>
  </si>
  <si>
    <t xml:space="preserve">KAHLEE </t>
  </si>
  <si>
    <t>Isabel Nielsen</t>
  </si>
  <si>
    <t>TIRIWAS BRAVEHEART</t>
  </si>
  <si>
    <t>Stevie Mackney</t>
  </si>
  <si>
    <t>COCO</t>
  </si>
  <si>
    <t>Mackenzie Humphries</t>
  </si>
  <si>
    <t>Zoe Longmire</t>
  </si>
  <si>
    <t>MISS INDEPENDENCE</t>
  </si>
  <si>
    <t>Keshia Corrigan (SNR)</t>
  </si>
  <si>
    <t>HIGHLY SUSPECT</t>
  </si>
  <si>
    <t>Katrina Hosking (SNR)</t>
  </si>
  <si>
    <t>CLEAR MOUNTAIN DARE TO DREAM</t>
  </si>
  <si>
    <t>Waterford</t>
  </si>
  <si>
    <t>Kelly Tombs (SNR)</t>
  </si>
  <si>
    <t>Kelsey Dunne (SNR)</t>
  </si>
  <si>
    <t>MANHATTAN GAMBLER</t>
  </si>
  <si>
    <t>Racheal Milne (SNR)</t>
  </si>
  <si>
    <t>PRIMROSE PARK PASSION THYME</t>
  </si>
  <si>
    <t>Hollee Rizzo</t>
  </si>
  <si>
    <t>PEDRO</t>
  </si>
  <si>
    <t>TBA</t>
  </si>
  <si>
    <t>SJ05</t>
  </si>
  <si>
    <t>HC</t>
  </si>
  <si>
    <t>CARD TBA</t>
  </si>
  <si>
    <t>CLASS SJ12</t>
  </si>
  <si>
    <t>Class SJ13</t>
  </si>
  <si>
    <t>James Lornie</t>
  </si>
  <si>
    <t>Y</t>
  </si>
  <si>
    <t>RET</t>
  </si>
  <si>
    <t>No+R+A5:H8</t>
  </si>
  <si>
    <t>Q1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</si>
</sst>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hh:mm\ AM/PM"/>
    <numFmt numFmtId="165" formatCode="&quot;C&quot;"/>
  </numFmts>
  <fonts count="5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sz val="14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0000FF"/>
      <name val="Calibri"/>
      <family val="2"/>
      <scheme val="minor"/>
    </font>
    <font>
      <b/>
      <sz val="14"/>
      <color rgb="FF0000FF"/>
      <name val="Calibri"/>
      <family val="2"/>
      <scheme val="minor"/>
    </font>
    <font>
      <b/>
      <sz val="11"/>
      <name val="Calibri"/>
      <family val="2"/>
      <scheme val="minor"/>
    </font>
    <font>
      <sz val="14"/>
      <name val="Calibri"/>
      <family val="2"/>
      <scheme val="minor"/>
    </font>
    <font>
      <sz val="11"/>
      <name val="Calibri"/>
      <family val="2"/>
      <scheme val="minor"/>
    </font>
    <font>
      <b/>
      <sz val="20"/>
      <color rgb="FFFF0000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00B0F0"/>
      <name val="Calibri"/>
      <family val="2"/>
      <scheme val="minor"/>
    </font>
    <font>
      <b/>
      <sz val="14"/>
      <color rgb="FF00B0F0"/>
      <name val="Calibri"/>
      <family val="2"/>
      <scheme val="minor"/>
    </font>
    <font>
      <sz val="12"/>
      <name val="Calibri"/>
      <family val="2"/>
      <scheme val="minor"/>
    </font>
    <font>
      <strike/>
      <sz val="12"/>
      <color indexed="10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name val="Calibri"/>
      <family val="2"/>
      <scheme val="minor"/>
    </font>
    <font>
      <strike/>
      <sz val="10"/>
      <color indexed="1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Calibri"/>
      <family val="2"/>
      <scheme val="minor"/>
    </font>
    <font>
      <b/>
      <u/>
      <sz val="12"/>
      <name val="Calibri"/>
      <family val="2"/>
      <scheme val="minor"/>
    </font>
    <font>
      <b/>
      <strike/>
      <sz val="12"/>
      <color rgb="FFFF0000"/>
      <name val="Calibri"/>
      <family val="2"/>
      <scheme val="minor"/>
    </font>
    <font>
      <b/>
      <strike/>
      <u/>
      <sz val="12"/>
      <color rgb="FFFF0000"/>
      <name val="Calibri"/>
      <family val="2"/>
      <scheme val="minor"/>
    </font>
    <font>
      <strike/>
      <sz val="12"/>
      <color rgb="FFFF0000"/>
      <name val="Calibri"/>
      <family val="2"/>
      <scheme val="minor"/>
    </font>
    <font>
      <strike/>
      <sz val="10"/>
      <color rgb="FFFF0000"/>
      <name val="Calibri"/>
      <family val="2"/>
      <scheme val="minor"/>
    </font>
    <font>
      <strike/>
      <sz val="12"/>
      <name val="Calibri"/>
      <family val="2"/>
      <scheme val="minor"/>
    </font>
    <font>
      <strike/>
      <sz val="10"/>
      <name val="Arial"/>
      <family val="2"/>
    </font>
    <font>
      <strike/>
      <sz val="10"/>
      <name val="Calibri"/>
      <family val="2"/>
      <scheme val="minor"/>
    </font>
    <font>
      <sz val="12"/>
      <color rgb="FF111111"/>
      <name val="Calibri"/>
      <family val="2"/>
      <scheme val="minor"/>
    </font>
    <font>
      <strike/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sz val="10"/>
      <color rgb="FF000000"/>
      <name val="Arial"/>
      <family val="2"/>
    </font>
    <font>
      <sz val="10"/>
      <color theme="1"/>
      <name val="Calibri"/>
      <family val="2"/>
      <scheme val="minor"/>
    </font>
    <font>
      <strike/>
      <sz val="10"/>
      <color rgb="FFFF0000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9CCFF"/>
        <bgColor rgb="FF000000"/>
      </patternFill>
    </fill>
    <fill>
      <patternFill patternType="solid">
        <fgColor theme="0"/>
        <bgColor indexed="64"/>
      </patternFill>
    </fill>
  </fills>
  <borders count="6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tted">
        <color auto="1"/>
      </left>
      <right style="dotted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dotted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dotted">
        <color auto="1"/>
      </right>
      <top style="thin">
        <color auto="1"/>
      </top>
      <bottom style="medium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medium">
        <color auto="1"/>
      </bottom>
      <diagonal/>
    </border>
    <border>
      <left style="dotted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dotted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dotted">
        <color auto="1"/>
      </right>
      <top style="thin">
        <color auto="1"/>
      </top>
      <bottom/>
      <diagonal/>
    </border>
    <border>
      <left style="dotted">
        <color auto="1"/>
      </left>
      <right style="dotted">
        <color auto="1"/>
      </right>
      <top style="thin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dotted">
        <color auto="1"/>
      </left>
      <right style="dotted">
        <color auto="1"/>
      </right>
      <top/>
      <bottom/>
      <diagonal/>
    </border>
    <border>
      <left style="dotted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36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0" fontId="8" fillId="20" borderId="1" applyNumberFormat="0" applyAlignment="0" applyProtection="0"/>
    <xf numFmtId="0" fontId="9" fillId="21" borderId="2" applyNumberFormat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22" borderId="0" applyNumberFormat="0" applyBorder="0" applyAlignment="0" applyProtection="0"/>
    <xf numFmtId="0" fontId="4" fillId="23" borderId="7" applyNumberFormat="0" applyFont="0" applyAlignment="0" applyProtection="0"/>
    <xf numFmtId="0" fontId="18" fillId="20" borderId="8" applyNumberForma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3" fillId="0" borderId="0"/>
    <xf numFmtId="0" fontId="2" fillId="0" borderId="0"/>
    <xf numFmtId="0" fontId="1" fillId="0" borderId="0"/>
    <xf numFmtId="0" fontId="1" fillId="0" borderId="0"/>
  </cellStyleXfs>
  <cellXfs count="194">
    <xf numFmtId="0" fontId="0" fillId="0" borderId="0" xfId="0"/>
    <xf numFmtId="0" fontId="25" fillId="0" borderId="0" xfId="0" applyFont="1"/>
    <xf numFmtId="0" fontId="26" fillId="0" borderId="0" xfId="0" applyFont="1"/>
    <xf numFmtId="1" fontId="25" fillId="0" borderId="0" xfId="0" applyNumberFormat="1" applyFont="1"/>
    <xf numFmtId="0" fontId="25" fillId="0" borderId="0" xfId="0" applyFont="1" applyAlignment="1">
      <alignment horizontal="center"/>
    </xf>
    <xf numFmtId="0" fontId="24" fillId="0" borderId="0" xfId="0" applyFont="1" applyAlignment="1">
      <alignment horizontal="left" vertical="center" wrapText="1"/>
    </xf>
    <xf numFmtId="0" fontId="27" fillId="0" borderId="0" xfId="0" applyFont="1" applyAlignment="1">
      <alignment horizontal="center" vertical="center"/>
    </xf>
    <xf numFmtId="1" fontId="24" fillId="0" borderId="0" xfId="0" applyNumberFormat="1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9" fillId="0" borderId="0" xfId="0" applyFont="1" applyAlignment="1">
      <alignment horizontal="left"/>
    </xf>
    <xf numFmtId="0" fontId="30" fillId="0" borderId="0" xfId="0" applyFont="1"/>
    <xf numFmtId="0" fontId="26" fillId="0" borderId="0" xfId="0" applyFont="1" applyAlignment="1">
      <alignment horizontal="center"/>
    </xf>
    <xf numFmtId="1" fontId="25" fillId="0" borderId="0" xfId="0" applyNumberFormat="1" applyFont="1" applyAlignment="1">
      <alignment horizontal="center"/>
    </xf>
    <xf numFmtId="0" fontId="25" fillId="0" borderId="0" xfId="0" applyFont="1" applyAlignment="1">
      <alignment horizontal="left"/>
    </xf>
    <xf numFmtId="0" fontId="32" fillId="0" borderId="0" xfId="0" quotePrefix="1" applyFont="1" applyAlignment="1">
      <alignment horizontal="center"/>
    </xf>
    <xf numFmtId="0" fontId="33" fillId="0" borderId="37" xfId="0" applyFont="1" applyBorder="1" applyAlignment="1">
      <alignment horizontal="center" vertical="center" wrapText="1"/>
    </xf>
    <xf numFmtId="0" fontId="33" fillId="0" borderId="19" xfId="0" applyFont="1" applyBorder="1" applyAlignment="1">
      <alignment horizontal="center" vertical="center" wrapText="1"/>
    </xf>
    <xf numFmtId="0" fontId="33" fillId="0" borderId="20" xfId="0" applyFont="1" applyBorder="1" applyAlignment="1">
      <alignment horizontal="center" vertical="center" wrapText="1"/>
    </xf>
    <xf numFmtId="0" fontId="33" fillId="0" borderId="47" xfId="0" applyFont="1" applyBorder="1" applyAlignment="1">
      <alignment horizontal="center" vertical="center" wrapText="1"/>
    </xf>
    <xf numFmtId="1" fontId="33" fillId="0" borderId="56" xfId="0" applyNumberFormat="1" applyFont="1" applyBorder="1" applyAlignment="1">
      <alignment horizontal="center" vertical="center" wrapText="1"/>
    </xf>
    <xf numFmtId="1" fontId="33" fillId="0" borderId="57" xfId="0" applyNumberFormat="1" applyFont="1" applyBorder="1" applyAlignment="1">
      <alignment horizontal="center" vertical="center" wrapText="1"/>
    </xf>
    <xf numFmtId="0" fontId="33" fillId="0" borderId="56" xfId="0" applyFont="1" applyBorder="1" applyAlignment="1">
      <alignment horizontal="center" vertical="center" wrapText="1"/>
    </xf>
    <xf numFmtId="0" fontId="33" fillId="0" borderId="57" xfId="0" applyFont="1" applyBorder="1" applyAlignment="1">
      <alignment horizontal="center" vertical="center" wrapText="1"/>
    </xf>
    <xf numFmtId="0" fontId="25" fillId="0" borderId="0" xfId="0" applyFont="1" applyAlignment="1">
      <alignment horizontal="left" vertical="top"/>
    </xf>
    <xf numFmtId="0" fontId="24" fillId="24" borderId="45" xfId="0" quotePrefix="1" applyFont="1" applyFill="1" applyBorder="1" applyAlignment="1">
      <alignment horizontal="center" vertical="center"/>
    </xf>
    <xf numFmtId="0" fontId="24" fillId="24" borderId="49" xfId="0" applyFont="1" applyFill="1" applyBorder="1" applyAlignment="1" applyProtection="1">
      <alignment horizontal="left" vertical="center"/>
      <protection locked="0"/>
    </xf>
    <xf numFmtId="0" fontId="24" fillId="24" borderId="49" xfId="0" applyFont="1" applyFill="1" applyBorder="1" applyAlignment="1" applyProtection="1">
      <alignment vertical="center"/>
      <protection locked="0"/>
    </xf>
    <xf numFmtId="0" fontId="29" fillId="24" borderId="49" xfId="0" applyFont="1" applyFill="1" applyBorder="1" applyAlignment="1">
      <alignment horizontal="center" vertical="center"/>
    </xf>
    <xf numFmtId="0" fontId="24" fillId="24" borderId="49" xfId="0" applyFont="1" applyFill="1" applyBorder="1" applyAlignment="1">
      <alignment horizontal="center" vertical="center" wrapText="1"/>
    </xf>
    <xf numFmtId="0" fontId="27" fillId="24" borderId="49" xfId="0" applyFont="1" applyFill="1" applyBorder="1" applyAlignment="1">
      <alignment horizontal="center" vertical="center"/>
    </xf>
    <xf numFmtId="2" fontId="29" fillId="24" borderId="49" xfId="0" applyNumberFormat="1" applyFont="1" applyFill="1" applyBorder="1" applyAlignment="1">
      <alignment horizontal="center" vertical="center"/>
    </xf>
    <xf numFmtId="2" fontId="29" fillId="24" borderId="50" xfId="0" applyNumberFormat="1" applyFont="1" applyFill="1" applyBorder="1" applyAlignment="1">
      <alignment horizontal="center" vertical="center"/>
    </xf>
    <xf numFmtId="0" fontId="25" fillId="25" borderId="0" xfId="0" applyFont="1" applyFill="1"/>
    <xf numFmtId="0" fontId="25" fillId="27" borderId="29" xfId="0" applyFont="1" applyFill="1" applyBorder="1"/>
    <xf numFmtId="0" fontId="25" fillId="0" borderId="17" xfId="0" applyFont="1" applyBorder="1"/>
    <xf numFmtId="165" fontId="30" fillId="0" borderId="43" xfId="0" applyNumberFormat="1" applyFont="1" applyBorder="1" applyAlignment="1">
      <alignment horizontal="center" vertical="center"/>
    </xf>
    <xf numFmtId="0" fontId="27" fillId="0" borderId="15" xfId="0" applyFont="1" applyBorder="1" applyAlignment="1">
      <alignment horizontal="center" vertical="center"/>
    </xf>
    <xf numFmtId="1" fontId="29" fillId="0" borderId="33" xfId="0" applyNumberFormat="1" applyFont="1" applyBorder="1" applyAlignment="1">
      <alignment horizontal="center" vertical="center"/>
    </xf>
    <xf numFmtId="0" fontId="34" fillId="0" borderId="0" xfId="0" applyFont="1" applyAlignment="1">
      <alignment vertical="center"/>
    </xf>
    <xf numFmtId="1" fontId="24" fillId="0" borderId="38" xfId="0" applyNumberFormat="1" applyFont="1" applyBorder="1" applyAlignment="1">
      <alignment horizontal="center" vertical="center"/>
    </xf>
    <xf numFmtId="0" fontId="35" fillId="0" borderId="22" xfId="0" applyFont="1" applyBorder="1" applyAlignment="1">
      <alignment horizontal="center" vertical="center"/>
    </xf>
    <xf numFmtId="0" fontId="25" fillId="0" borderId="54" xfId="0" applyFont="1" applyBorder="1" applyAlignment="1">
      <alignment horizontal="center"/>
    </xf>
    <xf numFmtId="0" fontId="34" fillId="0" borderId="0" xfId="0" applyFont="1" applyAlignment="1">
      <alignment horizontal="center"/>
    </xf>
    <xf numFmtId="0" fontId="34" fillId="0" borderId="0" xfId="0" applyFont="1"/>
    <xf numFmtId="0" fontId="25" fillId="0" borderId="21" xfId="0" applyFont="1" applyBorder="1" applyAlignment="1">
      <alignment horizontal="center"/>
    </xf>
    <xf numFmtId="0" fontId="25" fillId="0" borderId="10" xfId="0" applyFont="1" applyBorder="1" applyAlignment="1">
      <alignment horizontal="left" vertical="center"/>
    </xf>
    <xf numFmtId="0" fontId="25" fillId="0" borderId="10" xfId="0" applyFont="1" applyBorder="1"/>
    <xf numFmtId="0" fontId="25" fillId="0" borderId="12" xfId="0" applyFont="1" applyBorder="1"/>
    <xf numFmtId="0" fontId="27" fillId="0" borderId="11" xfId="0" applyFont="1" applyBorder="1" applyAlignment="1">
      <alignment horizontal="center" vertical="center"/>
    </xf>
    <xf numFmtId="1" fontId="24" fillId="0" borderId="21" xfId="0" applyNumberFormat="1" applyFont="1" applyBorder="1" applyAlignment="1">
      <alignment horizontal="center" vertical="center"/>
    </xf>
    <xf numFmtId="0" fontId="35" fillId="0" borderId="23" xfId="0" applyFont="1" applyBorder="1" applyAlignment="1">
      <alignment horizontal="center" vertical="center"/>
    </xf>
    <xf numFmtId="0" fontId="25" fillId="0" borderId="46" xfId="0" applyFont="1" applyBorder="1" applyAlignment="1">
      <alignment horizontal="center"/>
    </xf>
    <xf numFmtId="0" fontId="25" fillId="0" borderId="13" xfId="0" applyFont="1" applyBorder="1" applyAlignment="1">
      <alignment horizontal="left" vertical="center"/>
    </xf>
    <xf numFmtId="0" fontId="25" fillId="0" borderId="13" xfId="0" applyFont="1" applyBorder="1"/>
    <xf numFmtId="0" fontId="25" fillId="0" borderId="16" xfId="0" applyFont="1" applyBorder="1"/>
    <xf numFmtId="0" fontId="27" fillId="0" borderId="48" xfId="0" applyFont="1" applyBorder="1" applyAlignment="1">
      <alignment horizontal="center" vertical="center"/>
    </xf>
    <xf numFmtId="0" fontId="36" fillId="24" borderId="49" xfId="0" applyFont="1" applyFill="1" applyBorder="1" applyAlignment="1">
      <alignment vertical="center"/>
    </xf>
    <xf numFmtId="0" fontId="29" fillId="24" borderId="49" xfId="0" quotePrefix="1" applyFont="1" applyFill="1" applyBorder="1" applyAlignment="1">
      <alignment horizontal="center" vertical="center"/>
    </xf>
    <xf numFmtId="0" fontId="27" fillId="24" borderId="49" xfId="0" quotePrefix="1" applyFont="1" applyFill="1" applyBorder="1" applyAlignment="1">
      <alignment horizontal="center" vertical="center"/>
    </xf>
    <xf numFmtId="1" fontId="29" fillId="24" borderId="49" xfId="0" applyNumberFormat="1" applyFont="1" applyFill="1" applyBorder="1" applyAlignment="1">
      <alignment horizontal="center" vertical="center"/>
    </xf>
    <xf numFmtId="0" fontId="25" fillId="25" borderId="0" xfId="0" applyFont="1" applyFill="1" applyAlignment="1">
      <alignment vertical="center"/>
    </xf>
    <xf numFmtId="0" fontId="25" fillId="25" borderId="0" xfId="0" applyFont="1" applyFill="1" applyAlignment="1">
      <alignment horizontal="center"/>
    </xf>
    <xf numFmtId="0" fontId="36" fillId="24" borderId="45" xfId="0" applyFont="1" applyFill="1" applyBorder="1" applyAlignment="1">
      <alignment horizontal="center" vertical="center"/>
    </xf>
    <xf numFmtId="0" fontId="24" fillId="24" borderId="49" xfId="0" applyFont="1" applyFill="1" applyBorder="1" applyAlignment="1">
      <alignment vertical="center"/>
    </xf>
    <xf numFmtId="1" fontId="29" fillId="24" borderId="50" xfId="0" applyNumberFormat="1" applyFont="1" applyFill="1" applyBorder="1" applyAlignment="1">
      <alignment horizontal="center" vertical="center"/>
    </xf>
    <xf numFmtId="0" fontId="25" fillId="0" borderId="0" xfId="0" applyFont="1" applyAlignment="1">
      <alignment vertical="center"/>
    </xf>
    <xf numFmtId="0" fontId="37" fillId="24" borderId="45" xfId="0" applyFont="1" applyFill="1" applyBorder="1" applyAlignment="1">
      <alignment horizontal="center" vertical="center"/>
    </xf>
    <xf numFmtId="0" fontId="37" fillId="24" borderId="49" xfId="0" applyFont="1" applyFill="1" applyBorder="1" applyAlignment="1">
      <alignment vertical="center"/>
    </xf>
    <xf numFmtId="0" fontId="37" fillId="24" borderId="50" xfId="0" applyFont="1" applyFill="1" applyBorder="1" applyAlignment="1">
      <alignment vertical="center"/>
    </xf>
    <xf numFmtId="0" fontId="40" fillId="25" borderId="0" xfId="0" applyFont="1" applyFill="1" applyAlignment="1">
      <alignment vertical="center"/>
    </xf>
    <xf numFmtId="0" fontId="40" fillId="25" borderId="0" xfId="0" applyFont="1" applyFill="1" applyAlignment="1">
      <alignment horizontal="center"/>
    </xf>
    <xf numFmtId="0" fontId="40" fillId="25" borderId="0" xfId="0" applyFont="1" applyFill="1"/>
    <xf numFmtId="0" fontId="29" fillId="24" borderId="50" xfId="0" applyFont="1" applyFill="1" applyBorder="1" applyAlignment="1">
      <alignment horizontal="center" vertical="center"/>
    </xf>
    <xf numFmtId="0" fontId="36" fillId="24" borderId="50" xfId="0" applyFont="1" applyFill="1" applyBorder="1" applyAlignment="1">
      <alignment vertical="center"/>
    </xf>
    <xf numFmtId="0" fontId="25" fillId="0" borderId="24" xfId="0" applyFont="1" applyBorder="1" applyAlignment="1">
      <alignment horizontal="center"/>
    </xf>
    <xf numFmtId="0" fontId="25" fillId="0" borderId="25" xfId="0" applyFont="1" applyBorder="1" applyAlignment="1">
      <alignment horizontal="left" vertical="center"/>
    </xf>
    <xf numFmtId="0" fontId="25" fillId="0" borderId="25" xfId="0" applyFont="1" applyBorder="1"/>
    <xf numFmtId="0" fontId="25" fillId="0" borderId="30" xfId="0" applyFont="1" applyBorder="1"/>
    <xf numFmtId="0" fontId="34" fillId="0" borderId="34" xfId="0" applyFont="1" applyBorder="1"/>
    <xf numFmtId="0" fontId="27" fillId="0" borderId="35" xfId="0" applyFont="1" applyBorder="1" applyAlignment="1">
      <alignment horizontal="center" vertical="center"/>
    </xf>
    <xf numFmtId="1" fontId="29" fillId="0" borderId="36" xfId="0" applyNumberFormat="1" applyFont="1" applyBorder="1" applyAlignment="1">
      <alignment horizontal="center" vertical="center"/>
    </xf>
    <xf numFmtId="1" fontId="24" fillId="0" borderId="24" xfId="0" applyNumberFormat="1" applyFont="1" applyBorder="1" applyAlignment="1">
      <alignment horizontal="center" vertical="center"/>
    </xf>
    <xf numFmtId="0" fontId="35" fillId="0" borderId="26" xfId="0" applyFont="1" applyBorder="1" applyAlignment="1">
      <alignment horizontal="center" vertical="center"/>
    </xf>
    <xf numFmtId="0" fontId="41" fillId="0" borderId="0" xfId="0" applyFont="1"/>
    <xf numFmtId="1" fontId="41" fillId="0" borderId="0" xfId="0" applyNumberFormat="1" applyFont="1"/>
    <xf numFmtId="0" fontId="41" fillId="0" borderId="0" xfId="0" applyFont="1" applyAlignment="1">
      <alignment horizontal="center"/>
    </xf>
    <xf numFmtId="1" fontId="29" fillId="0" borderId="10" xfId="0" applyNumberFormat="1" applyFont="1" applyBorder="1" applyAlignment="1">
      <alignment horizontal="center" vertical="center"/>
    </xf>
    <xf numFmtId="1" fontId="24" fillId="0" borderId="27" xfId="0" applyNumberFormat="1" applyFont="1" applyBorder="1" applyAlignment="1">
      <alignment horizontal="center" vertical="center"/>
    </xf>
    <xf numFmtId="0" fontId="35" fillId="0" borderId="28" xfId="0" applyFont="1" applyBorder="1" applyAlignment="1">
      <alignment horizontal="center" vertical="center"/>
    </xf>
    <xf numFmtId="0" fontId="25" fillId="0" borderId="61" xfId="0" applyFont="1" applyBorder="1" applyAlignment="1">
      <alignment horizontal="center"/>
    </xf>
    <xf numFmtId="0" fontId="25" fillId="0" borderId="62" xfId="0" applyFont="1" applyBorder="1" applyAlignment="1">
      <alignment horizontal="center"/>
    </xf>
    <xf numFmtId="0" fontId="42" fillId="24" borderId="49" xfId="0" quotePrefix="1" applyFont="1" applyFill="1" applyBorder="1" applyAlignment="1">
      <alignment horizontal="center" vertical="center"/>
    </xf>
    <xf numFmtId="0" fontId="42" fillId="24" borderId="49" xfId="0" applyFont="1" applyFill="1" applyBorder="1" applyAlignment="1">
      <alignment horizontal="center" vertical="center"/>
    </xf>
    <xf numFmtId="0" fontId="43" fillId="0" borderId="55" xfId="0" applyFont="1" applyBorder="1" applyAlignment="1">
      <alignment horizontal="center" vertical="center" wrapText="1"/>
    </xf>
    <xf numFmtId="0" fontId="44" fillId="0" borderId="14" xfId="0" applyFont="1" applyBorder="1" applyAlignment="1">
      <alignment horizontal="left" vertical="center"/>
    </xf>
    <xf numFmtId="0" fontId="44" fillId="0" borderId="10" xfId="0" applyFont="1" applyBorder="1" applyAlignment="1">
      <alignment horizontal="left" vertical="center"/>
    </xf>
    <xf numFmtId="0" fontId="44" fillId="0" borderId="13" xfId="0" applyFont="1" applyBorder="1" applyAlignment="1">
      <alignment horizontal="left" vertical="center"/>
    </xf>
    <xf numFmtId="0" fontId="44" fillId="0" borderId="58" xfId="0" applyFont="1" applyBorder="1" applyAlignment="1">
      <alignment horizontal="center" vertical="center"/>
    </xf>
    <xf numFmtId="0" fontId="44" fillId="0" borderId="59" xfId="0" applyFont="1" applyBorder="1" applyAlignment="1">
      <alignment horizontal="center" vertical="center"/>
    </xf>
    <xf numFmtId="0" fontId="44" fillId="0" borderId="60" xfId="0" applyFont="1" applyBorder="1" applyAlignment="1">
      <alignment horizontal="center" vertical="center"/>
    </xf>
    <xf numFmtId="0" fontId="44" fillId="0" borderId="13" xfId="0" applyFont="1" applyBorder="1"/>
    <xf numFmtId="0" fontId="44" fillId="0" borderId="65" xfId="0" applyFont="1" applyBorder="1" applyAlignment="1">
      <alignment horizontal="center" vertical="center"/>
    </xf>
    <xf numFmtId="0" fontId="36" fillId="0" borderId="10" xfId="0" applyFont="1" applyBorder="1" applyAlignment="1">
      <alignment horizontal="left" vertical="center"/>
    </xf>
    <xf numFmtId="0" fontId="36" fillId="0" borderId="10" xfId="0" applyFont="1" applyBorder="1"/>
    <xf numFmtId="0" fontId="36" fillId="0" borderId="14" xfId="0" applyFont="1" applyBorder="1" applyAlignment="1">
      <alignment horizontal="left" vertical="center"/>
    </xf>
    <xf numFmtId="0" fontId="44" fillId="0" borderId="10" xfId="0" applyFont="1" applyBorder="1" applyAlignment="1">
      <alignment horizontal="center" vertical="center"/>
    </xf>
    <xf numFmtId="0" fontId="36" fillId="0" borderId="13" xfId="0" applyFont="1" applyBorder="1" applyAlignment="1">
      <alignment horizontal="left" vertical="center"/>
    </xf>
    <xf numFmtId="0" fontId="36" fillId="29" borderId="59" xfId="0" applyFont="1" applyFill="1" applyBorder="1" applyAlignment="1">
      <alignment horizontal="center" vertical="center"/>
    </xf>
    <xf numFmtId="0" fontId="36" fillId="0" borderId="59" xfId="0" applyFont="1" applyBorder="1" applyAlignment="1">
      <alignment horizontal="center" vertical="center"/>
    </xf>
    <xf numFmtId="0" fontId="36" fillId="0" borderId="12" xfId="0" applyFont="1" applyBorder="1" applyAlignment="1">
      <alignment horizontal="left" vertical="center"/>
    </xf>
    <xf numFmtId="0" fontId="36" fillId="0" borderId="63" xfId="0" applyFont="1" applyBorder="1" applyAlignment="1">
      <alignment horizontal="center" vertical="center"/>
    </xf>
    <xf numFmtId="0" fontId="45" fillId="0" borderId="10" xfId="0" applyFont="1" applyBorder="1" applyAlignment="1">
      <alignment horizontal="left" vertical="center"/>
    </xf>
    <xf numFmtId="0" fontId="33" fillId="0" borderId="59" xfId="0" applyFont="1" applyBorder="1" applyAlignment="1">
      <alignment horizontal="center" vertical="center"/>
    </xf>
    <xf numFmtId="0" fontId="45" fillId="0" borderId="13" xfId="0" applyFont="1" applyBorder="1" applyAlignment="1">
      <alignment horizontal="left" vertical="center"/>
    </xf>
    <xf numFmtId="0" fontId="33" fillId="0" borderId="60" xfId="0" applyFont="1" applyBorder="1" applyAlignment="1">
      <alignment horizontal="center" vertical="center"/>
    </xf>
    <xf numFmtId="0" fontId="48" fillId="0" borderId="10" xfId="0" applyFont="1" applyBorder="1" applyAlignment="1">
      <alignment horizontal="left" vertical="center"/>
    </xf>
    <xf numFmtId="0" fontId="46" fillId="0" borderId="59" xfId="0" applyFont="1" applyBorder="1" applyAlignment="1">
      <alignment horizontal="center" vertical="center"/>
    </xf>
    <xf numFmtId="0" fontId="47" fillId="0" borderId="10" xfId="0" applyFont="1" applyBorder="1" applyAlignment="1">
      <alignment horizontal="left" vertical="center"/>
    </xf>
    <xf numFmtId="0" fontId="48" fillId="0" borderId="10" xfId="0" applyFont="1" applyBorder="1"/>
    <xf numFmtId="0" fontId="48" fillId="0" borderId="59" xfId="0" applyFont="1" applyBorder="1" applyAlignment="1">
      <alignment horizontal="center" vertical="center"/>
    </xf>
    <xf numFmtId="0" fontId="36" fillId="29" borderId="10" xfId="0" applyFont="1" applyFill="1" applyBorder="1" applyAlignment="1">
      <alignment horizontal="left" vertical="center"/>
    </xf>
    <xf numFmtId="0" fontId="48" fillId="0" borderId="58" xfId="0" applyFont="1" applyBorder="1" applyAlignment="1">
      <alignment horizontal="center" vertical="center"/>
    </xf>
    <xf numFmtId="0" fontId="48" fillId="0" borderId="14" xfId="0" applyFont="1" applyBorder="1" applyAlignment="1">
      <alignment horizontal="left" vertical="center"/>
    </xf>
    <xf numFmtId="0" fontId="49" fillId="0" borderId="12" xfId="0" applyFont="1" applyBorder="1"/>
    <xf numFmtId="0" fontId="48" fillId="0" borderId="60" xfId="0" applyFont="1" applyBorder="1" applyAlignment="1">
      <alignment horizontal="center" vertical="center"/>
    </xf>
    <xf numFmtId="0" fontId="48" fillId="0" borderId="13" xfId="0" applyFont="1" applyBorder="1" applyAlignment="1">
      <alignment horizontal="left" vertical="center"/>
    </xf>
    <xf numFmtId="0" fontId="48" fillId="0" borderId="59" xfId="0" applyFont="1" applyBorder="1" applyAlignment="1">
      <alignment horizontal="left" vertical="center"/>
    </xf>
    <xf numFmtId="0" fontId="44" fillId="0" borderId="17" xfId="0" applyFont="1" applyBorder="1" applyAlignment="1">
      <alignment horizontal="left" vertical="center"/>
    </xf>
    <xf numFmtId="0" fontId="25" fillId="0" borderId="10" xfId="0" applyFont="1" applyBorder="1" applyAlignment="1">
      <alignment horizontal="center"/>
    </xf>
    <xf numFmtId="165" fontId="30" fillId="0" borderId="66" xfId="0" applyNumberFormat="1" applyFont="1" applyBorder="1" applyAlignment="1">
      <alignment horizontal="center" vertical="center"/>
    </xf>
    <xf numFmtId="1" fontId="29" fillId="0" borderId="64" xfId="0" applyNumberFormat="1" applyFont="1" applyBorder="1" applyAlignment="1">
      <alignment horizontal="center" vertical="center"/>
    </xf>
    <xf numFmtId="0" fontId="27" fillId="0" borderId="10" xfId="0" applyFont="1" applyBorder="1" applyAlignment="1">
      <alignment horizontal="center" vertical="center"/>
    </xf>
    <xf numFmtId="165" fontId="30" fillId="0" borderId="10" xfId="0" applyNumberFormat="1" applyFont="1" applyBorder="1" applyAlignment="1">
      <alignment horizontal="center" vertical="center"/>
    </xf>
    <xf numFmtId="0" fontId="0" fillId="0" borderId="10" xfId="0" applyBorder="1"/>
    <xf numFmtId="0" fontId="36" fillId="0" borderId="58" xfId="0" applyFont="1" applyBorder="1" applyAlignment="1">
      <alignment horizontal="center" vertical="center"/>
    </xf>
    <xf numFmtId="0" fontId="36" fillId="0" borderId="66" xfId="0" applyFont="1" applyBorder="1" applyAlignment="1">
      <alignment horizontal="center" vertical="center"/>
    </xf>
    <xf numFmtId="0" fontId="50" fillId="0" borderId="59" xfId="0" applyFont="1" applyBorder="1" applyAlignment="1">
      <alignment horizontal="center" vertical="center"/>
    </xf>
    <xf numFmtId="0" fontId="51" fillId="0" borderId="10" xfId="0" applyFont="1" applyBorder="1"/>
    <xf numFmtId="0" fontId="52" fillId="0" borderId="10" xfId="0" applyFont="1" applyBorder="1" applyAlignment="1">
      <alignment horizontal="center"/>
    </xf>
    <xf numFmtId="0" fontId="52" fillId="0" borderId="12" xfId="0" applyFont="1" applyBorder="1"/>
    <xf numFmtId="0" fontId="4" fillId="0" borderId="10" xfId="0" applyFont="1" applyBorder="1"/>
    <xf numFmtId="0" fontId="0" fillId="0" borderId="67" xfId="0" applyBorder="1" applyAlignment="1">
      <alignment horizontal="left"/>
    </xf>
    <xf numFmtId="0" fontId="0" fillId="0" borderId="67" xfId="0" applyBorder="1"/>
    <xf numFmtId="0" fontId="0" fillId="0" borderId="10" xfId="0" applyBorder="1" applyAlignment="1">
      <alignment horizontal="left"/>
    </xf>
    <xf numFmtId="0" fontId="53" fillId="0" borderId="10" xfId="0" applyFont="1" applyBorder="1"/>
    <xf numFmtId="0" fontId="0" fillId="0" borderId="25" xfId="0" applyBorder="1" applyAlignment="1">
      <alignment horizontal="left"/>
    </xf>
    <xf numFmtId="0" fontId="0" fillId="0" borderId="25" xfId="0" applyBorder="1"/>
    <xf numFmtId="0" fontId="54" fillId="0" borderId="10" xfId="0" applyFont="1" applyBorder="1" applyAlignment="1">
      <alignment horizontal="left"/>
    </xf>
    <xf numFmtId="0" fontId="54" fillId="0" borderId="10" xfId="0" applyFont="1" applyBorder="1"/>
    <xf numFmtId="0" fontId="0" fillId="0" borderId="14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3" xfId="0" applyBorder="1"/>
    <xf numFmtId="0" fontId="55" fillId="0" borderId="67" xfId="0" applyFont="1" applyBorder="1" applyAlignment="1">
      <alignment horizontal="left"/>
    </xf>
    <xf numFmtId="0" fontId="55" fillId="0" borderId="67" xfId="0" applyFont="1" applyBorder="1"/>
    <xf numFmtId="0" fontId="55" fillId="0" borderId="10" xfId="0" applyFont="1" applyBorder="1" applyAlignment="1">
      <alignment horizontal="left"/>
    </xf>
    <xf numFmtId="0" fontId="55" fillId="0" borderId="10" xfId="0" applyFont="1" applyBorder="1"/>
    <xf numFmtId="0" fontId="55" fillId="0" borderId="13" xfId="0" applyFont="1" applyBorder="1" applyAlignment="1">
      <alignment horizontal="left"/>
    </xf>
    <xf numFmtId="0" fontId="55" fillId="0" borderId="13" xfId="0" applyFont="1" applyBorder="1"/>
    <xf numFmtId="0" fontId="51" fillId="0" borderId="25" xfId="0" applyFont="1" applyBorder="1" applyAlignment="1">
      <alignment horizontal="left"/>
    </xf>
    <xf numFmtId="0" fontId="51" fillId="0" borderId="25" xfId="0" applyFont="1" applyBorder="1"/>
    <xf numFmtId="0" fontId="56" fillId="0" borderId="0" xfId="0" applyFont="1"/>
    <xf numFmtId="0" fontId="57" fillId="0" borderId="12" xfId="0" applyFont="1" applyBorder="1"/>
    <xf numFmtId="0" fontId="58" fillId="0" borderId="10" xfId="0" applyFont="1" applyBorder="1" applyAlignment="1">
      <alignment horizontal="left"/>
    </xf>
    <xf numFmtId="0" fontId="58" fillId="0" borderId="10" xfId="0" applyFont="1" applyBorder="1"/>
    <xf numFmtId="0" fontId="4" fillId="0" borderId="25" xfId="0" applyFont="1" applyBorder="1"/>
    <xf numFmtId="0" fontId="38" fillId="28" borderId="49" xfId="0" applyFont="1" applyFill="1" applyBorder="1" applyAlignment="1">
      <alignment horizontal="center" vertical="center"/>
    </xf>
    <xf numFmtId="0" fontId="38" fillId="28" borderId="50" xfId="0" applyFont="1" applyFill="1" applyBorder="1" applyAlignment="1">
      <alignment horizontal="center" vertical="center"/>
    </xf>
    <xf numFmtId="1" fontId="39" fillId="24" borderId="45" xfId="0" applyNumberFormat="1" applyFont="1" applyFill="1" applyBorder="1" applyAlignment="1">
      <alignment horizontal="center" vertical="center"/>
    </xf>
    <xf numFmtId="1" fontId="39" fillId="24" borderId="49" xfId="0" applyNumberFormat="1" applyFont="1" applyFill="1" applyBorder="1" applyAlignment="1">
      <alignment horizontal="center" vertical="center"/>
    </xf>
    <xf numFmtId="1" fontId="39" fillId="24" borderId="50" xfId="0" applyNumberFormat="1" applyFont="1" applyFill="1" applyBorder="1" applyAlignment="1">
      <alignment horizontal="center" vertical="center"/>
    </xf>
    <xf numFmtId="2" fontId="39" fillId="24" borderId="45" xfId="0" applyNumberFormat="1" applyFont="1" applyFill="1" applyBorder="1" applyAlignment="1">
      <alignment horizontal="center" vertical="center"/>
    </xf>
    <xf numFmtId="2" fontId="39" fillId="24" borderId="49" xfId="0" applyNumberFormat="1" applyFont="1" applyFill="1" applyBorder="1" applyAlignment="1">
      <alignment horizontal="center" vertical="center"/>
    </xf>
    <xf numFmtId="2" fontId="39" fillId="24" borderId="50" xfId="0" applyNumberFormat="1" applyFont="1" applyFill="1" applyBorder="1" applyAlignment="1">
      <alignment horizontal="center" vertical="center"/>
    </xf>
    <xf numFmtId="0" fontId="33" fillId="26" borderId="45" xfId="0" applyFont="1" applyFill="1" applyBorder="1" applyAlignment="1">
      <alignment horizontal="center"/>
    </xf>
    <xf numFmtId="0" fontId="33" fillId="26" borderId="50" xfId="0" applyFont="1" applyFill="1" applyBorder="1" applyAlignment="1">
      <alignment horizontal="center"/>
    </xf>
    <xf numFmtId="0" fontId="33" fillId="0" borderId="44" xfId="0" applyFont="1" applyBorder="1" applyAlignment="1">
      <alignment horizontal="center" vertical="center" wrapText="1"/>
    </xf>
    <xf numFmtId="0" fontId="33" fillId="0" borderId="53" xfId="0" applyFont="1" applyBorder="1" applyAlignment="1">
      <alignment horizontal="center" vertical="center" wrapText="1"/>
    </xf>
    <xf numFmtId="0" fontId="38" fillId="24" borderId="45" xfId="0" applyFont="1" applyFill="1" applyBorder="1" applyAlignment="1">
      <alignment horizontal="center" vertical="center"/>
    </xf>
    <xf numFmtId="0" fontId="38" fillId="24" borderId="49" xfId="0" applyFont="1" applyFill="1" applyBorder="1" applyAlignment="1">
      <alignment horizontal="center" vertical="center"/>
    </xf>
    <xf numFmtId="0" fontId="38" fillId="24" borderId="50" xfId="0" applyFont="1" applyFill="1" applyBorder="1" applyAlignment="1">
      <alignment horizontal="center" vertical="center"/>
    </xf>
    <xf numFmtId="0" fontId="28" fillId="27" borderId="39" xfId="0" applyFont="1" applyFill="1" applyBorder="1" applyAlignment="1">
      <alignment horizontal="center"/>
    </xf>
    <xf numFmtId="0" fontId="28" fillId="27" borderId="40" xfId="0" applyFont="1" applyFill="1" applyBorder="1" applyAlignment="1">
      <alignment horizontal="center"/>
    </xf>
    <xf numFmtId="164" fontId="31" fillId="27" borderId="41" xfId="0" quotePrefix="1" applyNumberFormat="1" applyFont="1" applyFill="1" applyBorder="1" applyAlignment="1">
      <alignment horizontal="center" vertical="center"/>
    </xf>
    <xf numFmtId="164" fontId="31" fillId="27" borderId="42" xfId="0" quotePrefix="1" applyNumberFormat="1" applyFont="1" applyFill="1" applyBorder="1" applyAlignment="1">
      <alignment horizontal="center" vertical="center"/>
    </xf>
    <xf numFmtId="0" fontId="33" fillId="0" borderId="37" xfId="0" quotePrefix="1" applyFont="1" applyBorder="1" applyAlignment="1">
      <alignment horizontal="center" vertical="center" wrapText="1"/>
    </xf>
    <xf numFmtId="0" fontId="33" fillId="0" borderId="51" xfId="0" quotePrefix="1" applyFont="1" applyBorder="1" applyAlignment="1">
      <alignment horizontal="center" vertical="center" wrapText="1"/>
    </xf>
    <xf numFmtId="0" fontId="33" fillId="0" borderId="20" xfId="0" quotePrefix="1" applyFont="1" applyBorder="1" applyAlignment="1">
      <alignment horizontal="center" vertical="center" wrapText="1"/>
    </xf>
    <xf numFmtId="0" fontId="33" fillId="0" borderId="52" xfId="0" quotePrefix="1" applyFont="1" applyBorder="1" applyAlignment="1">
      <alignment horizontal="center" vertical="center" wrapText="1"/>
    </xf>
    <xf numFmtId="0" fontId="24" fillId="0" borderId="18" xfId="0" applyFont="1" applyBorder="1" applyAlignment="1">
      <alignment horizontal="center" vertical="center" wrapText="1"/>
    </xf>
    <xf numFmtId="0" fontId="24" fillId="0" borderId="31" xfId="0" applyFont="1" applyBorder="1" applyAlignment="1">
      <alignment horizontal="center" vertical="center" wrapText="1"/>
    </xf>
    <xf numFmtId="0" fontId="24" fillId="0" borderId="32" xfId="0" applyFont="1" applyBorder="1" applyAlignment="1">
      <alignment horizontal="center" vertical="center" wrapText="1"/>
    </xf>
    <xf numFmtId="0" fontId="24" fillId="0" borderId="18" xfId="0" applyFont="1" applyBorder="1" applyAlignment="1">
      <alignment horizontal="center"/>
    </xf>
    <xf numFmtId="0" fontId="24" fillId="0" borderId="31" xfId="0" applyFont="1" applyBorder="1" applyAlignment="1">
      <alignment horizontal="center"/>
    </xf>
    <xf numFmtId="0" fontId="24" fillId="0" borderId="32" xfId="0" applyFont="1" applyBorder="1" applyAlignment="1">
      <alignment horizontal="center"/>
    </xf>
  </cellXfs>
  <cellStyles count="236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Followed Hyperlink" xfId="83" builtinId="9" hidden="1"/>
    <cellStyle name="Followed Hyperlink" xfId="85" builtinId="9" hidden="1"/>
    <cellStyle name="Followed Hyperlink" xfId="87" builtinId="9" hidden="1"/>
    <cellStyle name="Followed Hyperlink" xfId="89" builtinId="9" hidden="1"/>
    <cellStyle name="Followed Hyperlink" xfId="91" builtinId="9" hidden="1"/>
    <cellStyle name="Followed Hyperlink" xfId="93" builtinId="9" hidden="1"/>
    <cellStyle name="Followed Hyperlink" xfId="95" builtinId="9" hidden="1"/>
    <cellStyle name="Followed Hyperlink" xfId="97" builtinId="9" hidden="1"/>
    <cellStyle name="Followed Hyperlink" xfId="99" builtinId="9" hidden="1"/>
    <cellStyle name="Followed Hyperlink" xfId="101" builtinId="9" hidden="1"/>
    <cellStyle name="Followed Hyperlink" xfId="103" builtinId="9" hidden="1"/>
    <cellStyle name="Followed Hyperlink" xfId="105" builtinId="9" hidden="1"/>
    <cellStyle name="Followed Hyperlink" xfId="107" builtinId="9" hidden="1"/>
    <cellStyle name="Followed Hyperlink" xfId="109" builtinId="9" hidden="1"/>
    <cellStyle name="Followed Hyperlink" xfId="111" builtinId="9" hidden="1"/>
    <cellStyle name="Followed Hyperlink" xfId="113" builtinId="9" hidden="1"/>
    <cellStyle name="Followed Hyperlink" xfId="115" builtinId="9" hidden="1"/>
    <cellStyle name="Followed Hyperlink" xfId="117" builtinId="9" hidden="1"/>
    <cellStyle name="Followed Hyperlink" xfId="119" builtinId="9" hidden="1"/>
    <cellStyle name="Followed Hyperlink" xfId="121" builtinId="9" hidden="1"/>
    <cellStyle name="Followed Hyperlink" xfId="123" builtinId="9" hidden="1"/>
    <cellStyle name="Followed Hyperlink" xfId="125" builtinId="9" hidden="1"/>
    <cellStyle name="Followed Hyperlink" xfId="127" builtinId="9" hidden="1"/>
    <cellStyle name="Followed Hyperlink" xfId="129" builtinId="9" hidden="1"/>
    <cellStyle name="Followed Hyperlink" xfId="131" builtinId="9" hidden="1"/>
    <cellStyle name="Followed Hyperlink" xfId="133" builtinId="9" hidden="1"/>
    <cellStyle name="Followed Hyperlink" xfId="135" builtinId="9" hidden="1"/>
    <cellStyle name="Followed Hyperlink" xfId="137" builtinId="9" hidden="1"/>
    <cellStyle name="Followed Hyperlink" xfId="139" builtinId="9" hidden="1"/>
    <cellStyle name="Followed Hyperlink" xfId="141" builtinId="9" hidden="1"/>
    <cellStyle name="Followed Hyperlink" xfId="143" builtinId="9" hidden="1"/>
    <cellStyle name="Followed Hyperlink" xfId="145" builtinId="9" hidden="1"/>
    <cellStyle name="Followed Hyperlink" xfId="147" builtinId="9" hidden="1"/>
    <cellStyle name="Followed Hyperlink" xfId="149" builtinId="9" hidden="1"/>
    <cellStyle name="Followed Hyperlink" xfId="151" builtinId="9" hidden="1"/>
    <cellStyle name="Followed Hyperlink" xfId="153" builtinId="9" hidden="1"/>
    <cellStyle name="Followed Hyperlink" xfId="155" builtinId="9" hidden="1"/>
    <cellStyle name="Followed Hyperlink" xfId="157" builtinId="9" hidden="1"/>
    <cellStyle name="Followed Hyperlink" xfId="159" builtinId="9" hidden="1"/>
    <cellStyle name="Followed Hyperlink" xfId="161" builtinId="9" hidden="1"/>
    <cellStyle name="Followed Hyperlink" xfId="163" builtinId="9" hidden="1"/>
    <cellStyle name="Followed Hyperlink" xfId="165" builtinId="9" hidden="1"/>
    <cellStyle name="Followed Hyperlink" xfId="167" builtinId="9" hidden="1"/>
    <cellStyle name="Followed Hyperlink" xfId="169" builtinId="9" hidden="1"/>
    <cellStyle name="Followed Hyperlink" xfId="171" builtinId="9" hidden="1"/>
    <cellStyle name="Followed Hyperlink" xfId="173" builtinId="9" hidden="1"/>
    <cellStyle name="Followed Hyperlink" xfId="175" builtinId="9" hidden="1"/>
    <cellStyle name="Followed Hyperlink" xfId="177" builtinId="9" hidden="1"/>
    <cellStyle name="Followed Hyperlink" xfId="179" builtinId="9" hidden="1"/>
    <cellStyle name="Followed Hyperlink" xfId="181" builtinId="9" hidden="1"/>
    <cellStyle name="Followed Hyperlink" xfId="183" builtinId="9" hidden="1"/>
    <cellStyle name="Followed Hyperlink" xfId="185" builtinId="9" hidden="1"/>
    <cellStyle name="Followed Hyperlink" xfId="187" builtinId="9" hidden="1"/>
    <cellStyle name="Followed Hyperlink" xfId="189" builtinId="9" hidden="1"/>
    <cellStyle name="Followed Hyperlink" xfId="191" builtinId="9" hidden="1"/>
    <cellStyle name="Followed Hyperlink" xfId="193" builtinId="9" hidden="1"/>
    <cellStyle name="Followed Hyperlink" xfId="195" builtinId="9" hidden="1"/>
    <cellStyle name="Followed Hyperlink" xfId="197" builtinId="9" hidden="1"/>
    <cellStyle name="Followed Hyperlink" xfId="199" builtinId="9" hidden="1"/>
    <cellStyle name="Followed Hyperlink" xfId="201" builtinId="9" hidden="1"/>
    <cellStyle name="Followed Hyperlink" xfId="203" builtinId="9" hidden="1"/>
    <cellStyle name="Followed Hyperlink" xfId="205" builtinId="9" hidden="1"/>
    <cellStyle name="Followed Hyperlink" xfId="207" builtinId="9" hidden="1"/>
    <cellStyle name="Followed Hyperlink" xfId="209" builtinId="9" hidden="1"/>
    <cellStyle name="Followed Hyperlink" xfId="211" builtinId="9" hidden="1"/>
    <cellStyle name="Followed Hyperlink" xfId="213" builtinId="9" hidden="1"/>
    <cellStyle name="Followed Hyperlink" xfId="215" builtinId="9" hidden="1"/>
    <cellStyle name="Followed Hyperlink" xfId="217" builtinId="9" hidden="1"/>
    <cellStyle name="Followed Hyperlink" xfId="219" builtinId="9" hidden="1"/>
    <cellStyle name="Followed Hyperlink" xfId="221" builtinId="9" hidden="1"/>
    <cellStyle name="Followed Hyperlink" xfId="223" builtinId="9" hidden="1"/>
    <cellStyle name="Followed Hyperlink" xfId="225" builtinId="9" hidden="1"/>
    <cellStyle name="Followed Hyperlink" xfId="227" builtinId="9" hidden="1"/>
    <cellStyle name="Followed Hyperlink" xfId="229" builtinId="9" hidden="1"/>
    <cellStyle name="Followed Hyperlink" xfId="231" builtinId="9" hidde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82" builtinId="8" hidden="1"/>
    <cellStyle name="Hyperlink" xfId="84" builtinId="8" hidden="1"/>
    <cellStyle name="Hyperlink" xfId="86" builtinId="8" hidden="1"/>
    <cellStyle name="Hyperlink" xfId="88" builtinId="8" hidden="1"/>
    <cellStyle name="Hyperlink" xfId="90" builtinId="8" hidden="1"/>
    <cellStyle name="Hyperlink" xfId="92" builtinId="8" hidden="1"/>
    <cellStyle name="Hyperlink" xfId="94" builtinId="8" hidden="1"/>
    <cellStyle name="Hyperlink" xfId="96" builtinId="8" hidden="1"/>
    <cellStyle name="Hyperlink" xfId="98" builtinId="8" hidden="1"/>
    <cellStyle name="Hyperlink" xfId="100" builtinId="8" hidden="1"/>
    <cellStyle name="Hyperlink" xfId="102" builtinId="8" hidden="1"/>
    <cellStyle name="Hyperlink" xfId="104" builtinId="8" hidden="1"/>
    <cellStyle name="Hyperlink" xfId="106" builtinId="8" hidden="1"/>
    <cellStyle name="Hyperlink" xfId="108" builtinId="8" hidden="1"/>
    <cellStyle name="Hyperlink" xfId="110" builtinId="8" hidden="1"/>
    <cellStyle name="Hyperlink" xfId="112" builtinId="8" hidden="1"/>
    <cellStyle name="Hyperlink" xfId="114" builtinId="8" hidden="1"/>
    <cellStyle name="Hyperlink" xfId="116" builtinId="8" hidden="1"/>
    <cellStyle name="Hyperlink" xfId="118" builtinId="8" hidden="1"/>
    <cellStyle name="Hyperlink" xfId="120" builtinId="8" hidden="1"/>
    <cellStyle name="Hyperlink" xfId="122" builtinId="8" hidden="1"/>
    <cellStyle name="Hyperlink" xfId="124" builtinId="8" hidden="1"/>
    <cellStyle name="Hyperlink" xfId="126" builtinId="8" hidden="1"/>
    <cellStyle name="Hyperlink" xfId="128" builtinId="8" hidden="1"/>
    <cellStyle name="Hyperlink" xfId="130" builtinId="8" hidden="1"/>
    <cellStyle name="Hyperlink" xfId="132" builtinId="8" hidden="1"/>
    <cellStyle name="Hyperlink" xfId="134" builtinId="8" hidden="1"/>
    <cellStyle name="Hyperlink" xfId="136" builtinId="8" hidden="1"/>
    <cellStyle name="Hyperlink" xfId="138" builtinId="8" hidden="1"/>
    <cellStyle name="Hyperlink" xfId="140" builtinId="8" hidden="1"/>
    <cellStyle name="Hyperlink" xfId="142" builtinId="8" hidden="1"/>
    <cellStyle name="Hyperlink" xfId="144" builtinId="8" hidden="1"/>
    <cellStyle name="Hyperlink" xfId="146" builtinId="8" hidden="1"/>
    <cellStyle name="Hyperlink" xfId="148" builtinId="8" hidden="1"/>
    <cellStyle name="Hyperlink" xfId="150" builtinId="8" hidden="1"/>
    <cellStyle name="Hyperlink" xfId="152" builtinId="8" hidden="1"/>
    <cellStyle name="Hyperlink" xfId="154" builtinId="8" hidden="1"/>
    <cellStyle name="Hyperlink" xfId="156" builtinId="8" hidden="1"/>
    <cellStyle name="Hyperlink" xfId="158" builtinId="8" hidden="1"/>
    <cellStyle name="Hyperlink" xfId="160" builtinId="8" hidden="1"/>
    <cellStyle name="Hyperlink" xfId="162" builtinId="8" hidden="1"/>
    <cellStyle name="Hyperlink" xfId="164" builtinId="8" hidden="1"/>
    <cellStyle name="Hyperlink" xfId="166" builtinId="8" hidden="1"/>
    <cellStyle name="Hyperlink" xfId="168" builtinId="8" hidden="1"/>
    <cellStyle name="Hyperlink" xfId="170" builtinId="8" hidden="1"/>
    <cellStyle name="Hyperlink" xfId="172" builtinId="8" hidden="1"/>
    <cellStyle name="Hyperlink" xfId="174" builtinId="8" hidden="1"/>
    <cellStyle name="Hyperlink" xfId="176" builtinId="8" hidden="1"/>
    <cellStyle name="Hyperlink" xfId="178" builtinId="8" hidden="1"/>
    <cellStyle name="Hyperlink" xfId="180" builtinId="8" hidden="1"/>
    <cellStyle name="Hyperlink" xfId="182" builtinId="8" hidden="1"/>
    <cellStyle name="Hyperlink" xfId="184" builtinId="8" hidden="1"/>
    <cellStyle name="Hyperlink" xfId="186" builtinId="8" hidden="1"/>
    <cellStyle name="Hyperlink" xfId="188" builtinId="8" hidden="1"/>
    <cellStyle name="Hyperlink" xfId="190" builtinId="8" hidden="1"/>
    <cellStyle name="Hyperlink" xfId="192" builtinId="8" hidden="1"/>
    <cellStyle name="Hyperlink" xfId="194" builtinId="8" hidden="1"/>
    <cellStyle name="Hyperlink" xfId="196" builtinId="8" hidden="1"/>
    <cellStyle name="Hyperlink" xfId="198" builtinId="8" hidden="1"/>
    <cellStyle name="Hyperlink" xfId="200" builtinId="8" hidden="1"/>
    <cellStyle name="Hyperlink" xfId="202" builtinId="8" hidden="1"/>
    <cellStyle name="Hyperlink" xfId="204" builtinId="8" hidden="1"/>
    <cellStyle name="Hyperlink" xfId="206" builtinId="8" hidden="1"/>
    <cellStyle name="Hyperlink" xfId="208" builtinId="8" hidden="1"/>
    <cellStyle name="Hyperlink" xfId="210" builtinId="8" hidden="1"/>
    <cellStyle name="Hyperlink" xfId="212" builtinId="8" hidden="1"/>
    <cellStyle name="Hyperlink" xfId="214" builtinId="8" hidden="1"/>
    <cellStyle name="Hyperlink" xfId="216" builtinId="8" hidden="1"/>
    <cellStyle name="Hyperlink" xfId="218" builtinId="8" hidden="1"/>
    <cellStyle name="Hyperlink" xfId="220" builtinId="8" hidden="1"/>
    <cellStyle name="Hyperlink" xfId="222" builtinId="8" hidden="1"/>
    <cellStyle name="Hyperlink" xfId="224" builtinId="8" hidden="1"/>
    <cellStyle name="Hyperlink" xfId="226" builtinId="8" hidden="1"/>
    <cellStyle name="Hyperlink" xfId="228" builtinId="8" hidden="1"/>
    <cellStyle name="Hyperlink" xfId="230" builtinId="8" hidde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232" xr:uid="{00000000-0005-0000-0000-0000E3000000}"/>
    <cellStyle name="Normal 2 2" xfId="234" xr:uid="{00000000-0005-0000-0000-0000E4000000}"/>
    <cellStyle name="Normal 3" xfId="233" xr:uid="{00000000-0005-0000-0000-0000E5000000}"/>
    <cellStyle name="Normal 3 2" xfId="235" xr:uid="{00000000-0005-0000-0000-0000E6000000}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9" defaultPivotStyle="PivotStyleLight16"/>
  <colors>
    <mruColors>
      <color rgb="FF800000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371475</xdr:colOff>
      <xdr:row>0</xdr:row>
      <xdr:rowOff>10584</xdr:rowOff>
    </xdr:from>
    <xdr:to>
      <xdr:col>4</xdr:col>
      <xdr:colOff>552450</xdr:colOff>
      <xdr:row>3</xdr:row>
      <xdr:rowOff>215900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828675" y="10584"/>
          <a:ext cx="6175375" cy="8911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45720" tIns="41148" rIns="45720" bIns="0" anchor="t" upright="1"/>
        <a:lstStyle/>
        <a:p>
          <a:pPr algn="ctr" rtl="1">
            <a:defRPr sz="1000"/>
          </a:pPr>
          <a:r>
            <a:rPr lang="en-US" sz="1800" b="1" i="0" strike="noStrike">
              <a:solidFill>
                <a:srgbClr val="000000"/>
              </a:solidFill>
              <a:latin typeface="+mn-lt"/>
            </a:rPr>
            <a:t>MUDGEERABA</a:t>
          </a:r>
          <a:r>
            <a:rPr lang="en-US" sz="1800" b="1" i="0" strike="noStrike" baseline="0">
              <a:solidFill>
                <a:srgbClr val="000000"/>
              </a:solidFill>
              <a:latin typeface="+mn-lt"/>
            </a:rPr>
            <a:t> PONY &amp; HACK CLUB</a:t>
          </a:r>
          <a:r>
            <a:rPr lang="en-US" sz="1800" b="1" i="0" strike="noStrike">
              <a:solidFill>
                <a:srgbClr val="000000"/>
              </a:solidFill>
              <a:latin typeface="+mn-lt"/>
            </a:rPr>
            <a:t> </a:t>
          </a:r>
        </a:p>
        <a:p>
          <a:pPr algn="ctr" rtl="1">
            <a:defRPr sz="1000"/>
          </a:pPr>
          <a:r>
            <a:rPr lang="en-US" sz="1800" b="1" i="0" strike="noStrike">
              <a:solidFill>
                <a:srgbClr val="000000"/>
              </a:solidFill>
              <a:latin typeface="+mn-lt"/>
            </a:rPr>
            <a:t>OFFICIAL &amp; UNOFFICIAL SHOWJUMPING</a:t>
          </a:r>
        </a:p>
        <a:p>
          <a:pPr algn="ctr" rtl="1">
            <a:defRPr sz="1000"/>
          </a:pPr>
          <a:endParaRPr lang="en-US" sz="1800" b="1" i="0" strike="noStrike">
            <a:solidFill>
              <a:srgbClr val="000000"/>
            </a:solidFill>
            <a:latin typeface="+mn-lt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acob\Desktop\Draw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raw"/>
    </sheetNames>
    <sheetDataSet>
      <sheetData sheetId="0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150"/>
  <sheetViews>
    <sheetView showGridLines="0" tabSelected="1" zoomScale="110" zoomScaleNormal="98" zoomScaleSheetLayoutView="80" workbookViewId="0">
      <pane xSplit="5" ySplit="5" topLeftCell="H42" activePane="bottomRight" state="frozen"/>
      <selection pane="topRight" activeCell="F1" sqref="F1"/>
      <selection pane="bottomLeft" activeCell="A5" sqref="A5"/>
      <selection pane="bottomRight" activeCell="K52" sqref="K52"/>
    </sheetView>
  </sheetViews>
  <sheetFormatPr defaultColWidth="8.88671875" defaultRowHeight="15" customHeight="1" outlineLevelRow="1" x14ac:dyDescent="0.3"/>
  <cols>
    <col min="1" max="1" width="6.6640625" style="1" customWidth="1"/>
    <col min="2" max="2" width="29.6640625" style="1" customWidth="1"/>
    <col min="3" max="4" width="26.88671875" style="1" customWidth="1"/>
    <col min="5" max="5" width="7.88671875" style="1" customWidth="1"/>
    <col min="6" max="6" width="7.33203125" style="1" customWidth="1"/>
    <col min="7" max="7" width="7.33203125" style="2" customWidth="1"/>
    <col min="8" max="9" width="7.33203125" style="3" customWidth="1"/>
    <col min="10" max="10" width="7.33203125" style="2" customWidth="1"/>
    <col min="11" max="12" width="7.33203125" style="1" customWidth="1"/>
    <col min="13" max="13" width="7.33203125" style="2" customWidth="1"/>
    <col min="14" max="14" width="7.33203125" style="1" customWidth="1"/>
    <col min="15" max="15" width="1.33203125" style="1" customWidth="1"/>
    <col min="16" max="16" width="10" style="1" customWidth="1"/>
    <col min="17" max="17" width="8.44140625" style="1" customWidth="1"/>
    <col min="18" max="18" width="9.6640625" style="1" customWidth="1"/>
    <col min="19" max="19" width="22" style="4" bestFit="1" customWidth="1"/>
    <col min="20" max="20" width="7.6640625" style="4" bestFit="1" customWidth="1"/>
    <col min="21" max="21" width="13" style="4" bestFit="1" customWidth="1"/>
    <col min="22" max="31" width="8.88671875" style="4"/>
    <col min="32" max="16384" width="8.88671875" style="1"/>
  </cols>
  <sheetData>
    <row r="1" spans="1:31" ht="15" customHeight="1" thickBot="1" x14ac:dyDescent="0.35"/>
    <row r="2" spans="1:31" ht="15" customHeight="1" x14ac:dyDescent="0.35">
      <c r="C2" s="5"/>
      <c r="D2" s="5"/>
      <c r="G2" s="6"/>
      <c r="H2" s="7"/>
      <c r="I2" s="7"/>
      <c r="J2" s="6"/>
      <c r="K2" s="8"/>
      <c r="L2" s="8"/>
      <c r="M2" s="6"/>
      <c r="N2" s="8"/>
      <c r="P2" s="180" t="s">
        <v>10</v>
      </c>
      <c r="Q2" s="181"/>
      <c r="S2" s="9" t="s">
        <v>11</v>
      </c>
      <c r="T2" s="10"/>
    </row>
    <row r="3" spans="1:31" ht="24" customHeight="1" thickBot="1" x14ac:dyDescent="0.35">
      <c r="G3" s="11"/>
      <c r="H3" s="12"/>
      <c r="I3" s="12"/>
      <c r="J3" s="11"/>
      <c r="K3" s="4"/>
      <c r="L3" s="4"/>
      <c r="M3" s="11"/>
      <c r="N3" s="4"/>
      <c r="P3" s="182">
        <f ca="1">NOW()</f>
        <v>45544.804838888886</v>
      </c>
      <c r="Q3" s="183"/>
      <c r="S3" s="13" t="s">
        <v>12</v>
      </c>
      <c r="T3" s="10"/>
    </row>
    <row r="4" spans="1:31" ht="18" customHeight="1" thickBot="1" x14ac:dyDescent="0.4">
      <c r="A4" s="14"/>
      <c r="F4" s="191" t="s">
        <v>8</v>
      </c>
      <c r="G4" s="192"/>
      <c r="H4" s="193"/>
      <c r="I4" s="188" t="s">
        <v>27</v>
      </c>
      <c r="J4" s="189"/>
      <c r="K4" s="190"/>
      <c r="L4" s="188" t="s">
        <v>72</v>
      </c>
      <c r="M4" s="189"/>
      <c r="N4" s="190"/>
      <c r="P4" s="184" t="s">
        <v>5</v>
      </c>
      <c r="Q4" s="186" t="s">
        <v>4</v>
      </c>
      <c r="R4" s="175" t="s">
        <v>9</v>
      </c>
      <c r="S4" s="13" t="s">
        <v>13</v>
      </c>
      <c r="T4" s="10"/>
    </row>
    <row r="5" spans="1:31" ht="30" customHeight="1" thickBot="1" x14ac:dyDescent="0.35">
      <c r="A5" s="15" t="s">
        <v>191</v>
      </c>
      <c r="B5" s="16" t="s">
        <v>1</v>
      </c>
      <c r="C5" s="16" t="s">
        <v>40</v>
      </c>
      <c r="D5" s="16" t="s">
        <v>39</v>
      </c>
      <c r="E5" s="17" t="s">
        <v>15</v>
      </c>
      <c r="F5" s="18" t="s">
        <v>7</v>
      </c>
      <c r="G5" s="93" t="s">
        <v>2</v>
      </c>
      <c r="H5" s="19" t="s">
        <v>3</v>
      </c>
      <c r="I5" s="20" t="s">
        <v>7</v>
      </c>
      <c r="J5" s="93" t="s">
        <v>2</v>
      </c>
      <c r="K5" s="21" t="s">
        <v>3</v>
      </c>
      <c r="L5" s="22" t="s">
        <v>7</v>
      </c>
      <c r="M5" s="93" t="s">
        <v>2</v>
      </c>
      <c r="N5" s="21" t="s">
        <v>3</v>
      </c>
      <c r="P5" s="185"/>
      <c r="Q5" s="187"/>
      <c r="R5" s="176"/>
      <c r="S5" s="23" t="s">
        <v>14</v>
      </c>
      <c r="T5" s="10"/>
    </row>
    <row r="6" spans="1:31" ht="21.9" customHeight="1" thickBot="1" x14ac:dyDescent="0.35">
      <c r="A6" s="24"/>
      <c r="B6" s="25" t="s">
        <v>36</v>
      </c>
      <c r="C6" s="25" t="s">
        <v>117</v>
      </c>
      <c r="D6" s="26"/>
      <c r="E6" s="27"/>
      <c r="F6" s="28"/>
      <c r="G6" s="29"/>
      <c r="H6" s="30"/>
      <c r="I6" s="28"/>
      <c r="J6" s="29"/>
      <c r="K6" s="30"/>
      <c r="L6" s="28"/>
      <c r="M6" s="29"/>
      <c r="N6" s="31"/>
      <c r="O6" s="32"/>
      <c r="P6" s="173" t="s">
        <v>0</v>
      </c>
      <c r="Q6" s="174"/>
      <c r="R6" s="33"/>
    </row>
    <row r="7" spans="1:31" s="43" customFormat="1" ht="17.25" customHeight="1" outlineLevel="1" x14ac:dyDescent="0.3">
      <c r="A7" s="141">
        <v>1</v>
      </c>
      <c r="B7" s="142" t="s">
        <v>73</v>
      </c>
      <c r="C7" s="142" t="s">
        <v>74</v>
      </c>
      <c r="D7" s="142" t="s">
        <v>28</v>
      </c>
      <c r="E7" s="34">
        <v>358947</v>
      </c>
      <c r="F7" s="35"/>
      <c r="G7" s="36">
        <v>2</v>
      </c>
      <c r="H7" s="37">
        <f>IF(G7=0,,IF(G7&gt;10,,11-(G7)))</f>
        <v>9</v>
      </c>
      <c r="I7" s="35"/>
      <c r="J7" s="36" t="s">
        <v>34</v>
      </c>
      <c r="K7" s="37">
        <f>IF(J7=0,,IF(J7&gt;10,,11-(J7)))</f>
        <v>0</v>
      </c>
      <c r="L7" s="35"/>
      <c r="M7" s="36"/>
      <c r="N7" s="37">
        <f>IF(M7=0,,IF(M7&gt;10,,11-(M7)))</f>
        <v>0</v>
      </c>
      <c r="O7" s="38"/>
      <c r="P7" s="39">
        <f t="shared" ref="P7:P21" si="0">N7+K7+H7</f>
        <v>9</v>
      </c>
      <c r="Q7" s="40">
        <v>2</v>
      </c>
      <c r="R7" s="41"/>
      <c r="S7" s="42"/>
      <c r="T7" s="42"/>
      <c r="U7" s="42"/>
      <c r="V7" s="42"/>
      <c r="W7" s="42"/>
      <c r="X7" s="42"/>
      <c r="Y7" s="42"/>
      <c r="Z7" s="42"/>
      <c r="AA7" s="42"/>
      <c r="AB7" s="42"/>
      <c r="AC7" s="42"/>
      <c r="AD7" s="42"/>
      <c r="AE7" s="42"/>
    </row>
    <row r="8" spans="1:31" s="43" customFormat="1" ht="17.25" customHeight="1" outlineLevel="1" x14ac:dyDescent="0.3">
      <c r="A8" s="143">
        <v>2</v>
      </c>
      <c r="B8" s="133" t="s">
        <v>75</v>
      </c>
      <c r="C8" s="144" t="s">
        <v>76</v>
      </c>
      <c r="D8" s="133" t="s">
        <v>22</v>
      </c>
      <c r="E8" s="34">
        <v>352416</v>
      </c>
      <c r="F8" s="35" t="s">
        <v>189</v>
      </c>
      <c r="G8" s="36">
        <v>1</v>
      </c>
      <c r="H8" s="37">
        <f>IF(G8=0,,IF(G8&gt;10,,11-(G8)))</f>
        <v>10</v>
      </c>
      <c r="I8" s="35" t="s">
        <v>189</v>
      </c>
      <c r="J8" s="36">
        <v>1</v>
      </c>
      <c r="K8" s="37">
        <f>IF(J8=0,,IF(J8&gt;10,,11-(J8)))</f>
        <v>10</v>
      </c>
      <c r="L8" s="35" t="s">
        <v>189</v>
      </c>
      <c r="M8" s="36">
        <v>1</v>
      </c>
      <c r="N8" s="37">
        <f>IF(M8=0,,IF(M8&gt;10,,11-(M8)))</f>
        <v>10</v>
      </c>
      <c r="O8" s="38"/>
      <c r="P8" s="39">
        <f t="shared" si="0"/>
        <v>30</v>
      </c>
      <c r="Q8" s="40">
        <v>1</v>
      </c>
      <c r="R8" s="41" t="s">
        <v>71</v>
      </c>
      <c r="S8" s="42"/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</row>
    <row r="9" spans="1:31" s="43" customFormat="1" ht="17.25" customHeight="1" outlineLevel="1" thickBot="1" x14ac:dyDescent="0.35">
      <c r="A9" s="158">
        <v>3</v>
      </c>
      <c r="B9" s="159" t="s">
        <v>77</v>
      </c>
      <c r="C9" s="159" t="s">
        <v>78</v>
      </c>
      <c r="D9" s="159" t="s">
        <v>44</v>
      </c>
      <c r="E9" s="139"/>
      <c r="F9" s="35"/>
      <c r="G9" s="48"/>
      <c r="H9" s="37">
        <f>IF(G9=0,,IF(G9&gt;10,,11-(G9)))</f>
        <v>0</v>
      </c>
      <c r="I9" s="35"/>
      <c r="J9" s="48"/>
      <c r="K9" s="37">
        <f>IF(J9=0,,IF(J9&gt;10,,11-(J9)))</f>
        <v>0</v>
      </c>
      <c r="L9" s="35"/>
      <c r="M9" s="48"/>
      <c r="N9" s="37">
        <f>IF(M9=0,,IF(M9&gt;10,,11-(M9)))</f>
        <v>0</v>
      </c>
      <c r="O9" s="38"/>
      <c r="P9" s="49">
        <f t="shared" si="0"/>
        <v>0</v>
      </c>
      <c r="Q9" s="50"/>
      <c r="R9" s="41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</row>
    <row r="10" spans="1:31" s="43" customFormat="1" ht="17.25" customHeight="1" outlineLevel="1" x14ac:dyDescent="0.3">
      <c r="A10" s="136"/>
      <c r="B10" s="137"/>
      <c r="C10" s="137"/>
      <c r="D10" s="137"/>
      <c r="E10" s="47"/>
      <c r="F10" s="35"/>
      <c r="G10" s="48"/>
      <c r="H10" s="37">
        <f>IF(G10=0,,IF(G10&gt;10,,11-(G10)))</f>
        <v>0</v>
      </c>
      <c r="I10" s="35"/>
      <c r="J10" s="48"/>
      <c r="K10" s="37">
        <f>IF(J10=0,,IF(J10&gt;10,,11-(J10)))</f>
        <v>0</v>
      </c>
      <c r="L10" s="35"/>
      <c r="M10" s="48"/>
      <c r="N10" s="37">
        <f>IF(M10=0,,IF(M10&gt;10,,11-(M10)))</f>
        <v>0</v>
      </c>
      <c r="O10" s="38"/>
      <c r="P10" s="49">
        <f t="shared" si="0"/>
        <v>0</v>
      </c>
      <c r="Q10" s="50"/>
      <c r="R10" s="41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</row>
    <row r="11" spans="1:31" s="43" customFormat="1" ht="17.25" customHeight="1" outlineLevel="1" x14ac:dyDescent="0.3">
      <c r="A11" s="138"/>
      <c r="B11" s="137"/>
      <c r="C11" s="137"/>
      <c r="D11" s="137"/>
      <c r="E11" s="46"/>
      <c r="F11" s="129"/>
      <c r="G11" s="131"/>
      <c r="H11" s="86">
        <f t="shared" ref="H11" si="1">IF(G11=0,,IF(G11&gt;10,,11-(G11)))</f>
        <v>0</v>
      </c>
      <c r="I11" s="132"/>
      <c r="J11" s="131"/>
      <c r="K11" s="86">
        <f t="shared" ref="K11" si="2">IF(J11=0,,IF(J11&gt;10,,11-(J11)))</f>
        <v>0</v>
      </c>
      <c r="L11" s="132"/>
      <c r="M11" s="131"/>
      <c r="N11" s="130">
        <f t="shared" ref="N11" si="3">IF(M11=0,,IF(M11&gt;10,,11-(M11)))</f>
        <v>0</v>
      </c>
      <c r="O11" s="38"/>
      <c r="P11" s="49">
        <f t="shared" si="0"/>
        <v>0</v>
      </c>
      <c r="Q11" s="50"/>
      <c r="R11" s="41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</row>
    <row r="12" spans="1:31" s="43" customFormat="1" ht="17.25" customHeight="1" outlineLevel="1" x14ac:dyDescent="0.3">
      <c r="A12" s="97"/>
      <c r="B12" s="133"/>
      <c r="C12" s="133"/>
      <c r="D12" s="133"/>
      <c r="E12" s="34"/>
      <c r="F12" s="35"/>
      <c r="G12" s="36"/>
      <c r="H12" s="37">
        <f>IF(G12=0,,IF(G12&gt;10,,11-(G12)))</f>
        <v>0</v>
      </c>
      <c r="I12" s="35"/>
      <c r="J12" s="36"/>
      <c r="K12" s="37">
        <f>IF(J12=0,,IF(J12&gt;10,,11-(J12)))</f>
        <v>0</v>
      </c>
      <c r="L12" s="35"/>
      <c r="M12" s="36"/>
      <c r="N12" s="37">
        <f>IF(M12=0,,IF(M12&gt;10,,11-(M12)))</f>
        <v>0</v>
      </c>
      <c r="O12" s="38"/>
      <c r="P12" s="39">
        <f t="shared" si="0"/>
        <v>0</v>
      </c>
      <c r="Q12" s="40"/>
      <c r="R12" s="41"/>
      <c r="S12" s="42"/>
      <c r="T12" s="42"/>
      <c r="U12" s="42"/>
      <c r="V12" s="42"/>
      <c r="W12" s="42"/>
      <c r="X12" s="42"/>
      <c r="Y12" s="42"/>
      <c r="Z12" s="42"/>
      <c r="AA12" s="42"/>
      <c r="AB12" s="42"/>
      <c r="AC12" s="42"/>
      <c r="AD12" s="42"/>
      <c r="AE12" s="42"/>
    </row>
    <row r="13" spans="1:31" s="43" customFormat="1" ht="17.25" customHeight="1" outlineLevel="1" x14ac:dyDescent="0.3">
      <c r="A13" s="98"/>
      <c r="B13" s="133"/>
      <c r="C13" s="133"/>
      <c r="D13" s="133"/>
      <c r="E13" s="34"/>
      <c r="F13" s="35"/>
      <c r="G13" s="36"/>
      <c r="H13" s="37">
        <f>IF(G13=0,,IF(G13&gt;10,,11-(G13)))</f>
        <v>0</v>
      </c>
      <c r="I13" s="35"/>
      <c r="J13" s="36"/>
      <c r="K13" s="37">
        <f>IF(J13=0,,IF(J13&gt;10,,11-(J13)))</f>
        <v>0</v>
      </c>
      <c r="L13" s="35"/>
      <c r="M13" s="36"/>
      <c r="N13" s="37">
        <f>IF(M13=0,,IF(M13&gt;10,,11-(M13)))</f>
        <v>0</v>
      </c>
      <c r="O13" s="38"/>
      <c r="P13" s="39">
        <f t="shared" si="0"/>
        <v>0</v>
      </c>
      <c r="Q13" s="40"/>
      <c r="R13" s="41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</row>
    <row r="14" spans="1:31" s="43" customFormat="1" ht="17.25" customHeight="1" outlineLevel="1" x14ac:dyDescent="0.3">
      <c r="A14" s="98"/>
      <c r="B14" s="133"/>
      <c r="C14" s="133"/>
      <c r="D14" s="133"/>
      <c r="E14" s="47"/>
      <c r="F14" s="35"/>
      <c r="G14" s="48"/>
      <c r="H14" s="37">
        <f>IF(G14=0,,IF(G14&gt;10,,11-(G14)))</f>
        <v>0</v>
      </c>
      <c r="I14" s="35"/>
      <c r="J14" s="48"/>
      <c r="K14" s="37">
        <f>IF(J14=0,,IF(J14&gt;10,,11-(J14)))</f>
        <v>0</v>
      </c>
      <c r="L14" s="35"/>
      <c r="M14" s="48"/>
      <c r="N14" s="37">
        <f>IF(M14=0,,IF(M14&gt;10,,11-(M14)))</f>
        <v>0</v>
      </c>
      <c r="O14" s="38"/>
      <c r="P14" s="49">
        <f t="shared" si="0"/>
        <v>0</v>
      </c>
      <c r="Q14" s="50"/>
      <c r="R14" s="41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</row>
    <row r="15" spans="1:31" s="43" customFormat="1" ht="17.25" customHeight="1" outlineLevel="1" x14ac:dyDescent="0.3">
      <c r="A15" s="98"/>
      <c r="B15" s="133"/>
      <c r="C15" s="133"/>
      <c r="D15" s="133"/>
      <c r="E15" s="47"/>
      <c r="F15" s="35"/>
      <c r="G15" s="48"/>
      <c r="H15" s="37">
        <f>IF(G15=0,,IF(G15&gt;10,,11-(G15)))</f>
        <v>0</v>
      </c>
      <c r="I15" s="35"/>
      <c r="J15" s="48"/>
      <c r="K15" s="37">
        <f>IF(J15=0,,IF(J15&gt;10,,11-(J15)))</f>
        <v>0</v>
      </c>
      <c r="L15" s="35"/>
      <c r="M15" s="48"/>
      <c r="N15" s="37">
        <f>IF(M15=0,,IF(M15&gt;10,,11-(M15)))</f>
        <v>0</v>
      </c>
      <c r="O15" s="38"/>
      <c r="P15" s="49">
        <f t="shared" si="0"/>
        <v>0</v>
      </c>
      <c r="Q15" s="50"/>
      <c r="R15" s="41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</row>
    <row r="16" spans="1:31" s="43" customFormat="1" ht="17.25" customHeight="1" outlineLevel="1" x14ac:dyDescent="0.3">
      <c r="A16" s="128"/>
      <c r="B16" s="133"/>
      <c r="C16" s="133"/>
      <c r="D16" s="133"/>
      <c r="E16" s="46"/>
      <c r="F16" s="132"/>
      <c r="G16" s="131"/>
      <c r="H16" s="86">
        <f t="shared" ref="H16" si="4">IF(G16=0,,IF(G16&gt;10,,11-(G16)))</f>
        <v>0</v>
      </c>
      <c r="I16" s="132"/>
      <c r="J16" s="131"/>
      <c r="K16" s="86">
        <f t="shared" ref="K16" si="5">IF(J16=0,,IF(J16&gt;10,,11-(J16)))</f>
        <v>0</v>
      </c>
      <c r="L16" s="132"/>
      <c r="M16" s="131"/>
      <c r="N16" s="130">
        <f t="shared" ref="N16" si="6">IF(M16=0,,IF(M16&gt;10,,11-(M16)))</f>
        <v>0</v>
      </c>
      <c r="O16" s="38"/>
      <c r="P16" s="49">
        <f t="shared" si="0"/>
        <v>0</v>
      </c>
      <c r="Q16" s="50"/>
      <c r="R16" s="41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</row>
    <row r="17" spans="1:31" s="43" customFormat="1" ht="17.25" customHeight="1" outlineLevel="1" x14ac:dyDescent="0.3">
      <c r="A17" s="105"/>
      <c r="B17" s="133"/>
      <c r="C17" s="133"/>
      <c r="D17" s="133"/>
      <c r="E17" s="46"/>
      <c r="F17" s="132"/>
      <c r="G17" s="131"/>
      <c r="H17" s="86">
        <f>IF(G17=0,,IF(G17&gt;10,,11-(G17)))</f>
        <v>0</v>
      </c>
      <c r="I17" s="132"/>
      <c r="J17" s="131"/>
      <c r="K17" s="86">
        <f>IF(J17=0,,IF(J17&gt;10,,11-(J17)))</f>
        <v>0</v>
      </c>
      <c r="L17" s="132"/>
      <c r="M17" s="131"/>
      <c r="N17" s="130">
        <f>IF(M17=0,,IF(M17&gt;10,,11-(M17)))</f>
        <v>0</v>
      </c>
      <c r="O17" s="38"/>
      <c r="P17" s="39">
        <f t="shared" si="0"/>
        <v>0</v>
      </c>
      <c r="Q17" s="40"/>
      <c r="R17" s="41"/>
      <c r="S17" s="42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</row>
    <row r="18" spans="1:31" s="43" customFormat="1" ht="17.25" customHeight="1" outlineLevel="1" x14ac:dyDescent="0.3">
      <c r="A18" s="98"/>
      <c r="B18" s="133"/>
      <c r="C18" s="133"/>
      <c r="D18" s="133"/>
      <c r="E18" s="34"/>
      <c r="F18" s="35"/>
      <c r="G18" s="36"/>
      <c r="H18" s="37">
        <f>IF(G18=0,,IF(G18&gt;10,,11-(G18)))</f>
        <v>0</v>
      </c>
      <c r="I18" s="35"/>
      <c r="J18" s="36"/>
      <c r="K18" s="37">
        <f>IF(J18=0,,IF(J18&gt;10,,11-(J18)))</f>
        <v>0</v>
      </c>
      <c r="L18" s="35"/>
      <c r="M18" s="36"/>
      <c r="N18" s="37">
        <f>IF(M18=0,,IF(M18&gt;10,,11-(M18)))</f>
        <v>0</v>
      </c>
      <c r="O18" s="38"/>
      <c r="P18" s="39">
        <f t="shared" si="0"/>
        <v>0</v>
      </c>
      <c r="Q18" s="40"/>
      <c r="R18" s="41"/>
      <c r="S18" s="42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</row>
    <row r="19" spans="1:31" s="43" customFormat="1" ht="17.25" customHeight="1" outlineLevel="1" x14ac:dyDescent="0.3">
      <c r="A19" s="98"/>
      <c r="B19" s="133"/>
      <c r="C19" s="133"/>
      <c r="D19" s="133"/>
      <c r="E19" s="47"/>
      <c r="F19" s="35"/>
      <c r="G19" s="48"/>
      <c r="H19" s="37">
        <f>IF(G19=0,,IF(G19&gt;10,,11-(G19)))</f>
        <v>0</v>
      </c>
      <c r="I19" s="35"/>
      <c r="J19" s="48"/>
      <c r="K19" s="37">
        <f>IF(J19=0,,IF(J19&gt;10,,11-(J19)))</f>
        <v>0</v>
      </c>
      <c r="L19" s="35"/>
      <c r="M19" s="48"/>
      <c r="N19" s="37">
        <f>IF(M19=0,,IF(M19&gt;10,,11-(M19)))</f>
        <v>0</v>
      </c>
      <c r="O19" s="38"/>
      <c r="P19" s="49">
        <f t="shared" si="0"/>
        <v>0</v>
      </c>
      <c r="Q19" s="50"/>
      <c r="R19" s="41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</row>
    <row r="20" spans="1:31" s="43" customFormat="1" ht="17.25" customHeight="1" outlineLevel="1" x14ac:dyDescent="0.3">
      <c r="A20" s="98"/>
      <c r="B20" s="133"/>
      <c r="C20" s="133"/>
      <c r="D20" s="133"/>
      <c r="E20" s="47"/>
      <c r="F20" s="35"/>
      <c r="G20" s="48"/>
      <c r="H20" s="37">
        <f>IF(G20=0,,IF(G20&gt;10,,11-(G20)))</f>
        <v>0</v>
      </c>
      <c r="I20" s="35"/>
      <c r="J20" s="48"/>
      <c r="K20" s="37">
        <f>IF(J20=0,,IF(J20&gt;10,,11-(J20)))</f>
        <v>0</v>
      </c>
      <c r="L20" s="35"/>
      <c r="M20" s="48"/>
      <c r="N20" s="37">
        <f>IF(M20=0,,IF(M20&gt;10,,11-(M20)))</f>
        <v>0</v>
      </c>
      <c r="O20" s="38"/>
      <c r="P20" s="49">
        <f t="shared" si="0"/>
        <v>0</v>
      </c>
      <c r="Q20" s="50"/>
      <c r="R20" s="41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</row>
    <row r="21" spans="1:31" s="43" customFormat="1" ht="17.25" customHeight="1" outlineLevel="1" thickBot="1" x14ac:dyDescent="0.35">
      <c r="A21" s="51"/>
      <c r="B21" s="52"/>
      <c r="C21" s="52"/>
      <c r="D21" s="53"/>
      <c r="E21" s="54"/>
      <c r="F21" s="35"/>
      <c r="G21" s="55"/>
      <c r="H21" s="37">
        <f t="shared" ref="H21" si="7">IF(G21=0,,IF(G21&gt;10,,11-(G21)))</f>
        <v>0</v>
      </c>
      <c r="I21" s="35"/>
      <c r="J21" s="55"/>
      <c r="K21" s="37">
        <f t="shared" ref="K21" si="8">IF(J21=0,,IF(J21&gt;10,,11-(J21)))</f>
        <v>0</v>
      </c>
      <c r="L21" s="35"/>
      <c r="M21" s="55"/>
      <c r="N21" s="37">
        <f t="shared" ref="N21" si="9">IF(M21=0,,IF(M21&gt;10,,11-(M21)))</f>
        <v>0</v>
      </c>
      <c r="O21" s="38"/>
      <c r="P21" s="49">
        <f t="shared" si="0"/>
        <v>0</v>
      </c>
      <c r="Q21" s="50"/>
      <c r="R21" s="41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</row>
    <row r="22" spans="1:31" s="32" customFormat="1" ht="21.9" customHeight="1" thickBot="1" x14ac:dyDescent="0.35">
      <c r="A22" s="24"/>
      <c r="B22" s="25" t="s">
        <v>38</v>
      </c>
      <c r="C22" s="25" t="s">
        <v>37</v>
      </c>
      <c r="D22" s="56"/>
      <c r="E22" s="56"/>
      <c r="F22" s="57"/>
      <c r="G22" s="58"/>
      <c r="H22" s="59"/>
      <c r="I22" s="57"/>
      <c r="J22" s="29"/>
      <c r="K22" s="30"/>
      <c r="L22" s="57"/>
      <c r="M22" s="29"/>
      <c r="N22" s="31"/>
      <c r="O22" s="60"/>
      <c r="P22" s="173" t="s">
        <v>0</v>
      </c>
      <c r="Q22" s="174"/>
      <c r="R22" s="33"/>
      <c r="S22" s="61"/>
      <c r="T22" s="61"/>
      <c r="U22" s="61"/>
      <c r="V22" s="61"/>
      <c r="W22" s="61"/>
      <c r="X22" s="61"/>
      <c r="Y22" s="61"/>
      <c r="Z22" s="61"/>
      <c r="AA22" s="61"/>
      <c r="AB22" s="61"/>
      <c r="AC22" s="61"/>
      <c r="AD22" s="61"/>
      <c r="AE22" s="61"/>
    </row>
    <row r="23" spans="1:31" s="43" customFormat="1" ht="17.25" customHeight="1" outlineLevel="1" x14ac:dyDescent="0.3">
      <c r="A23" s="141">
        <v>4</v>
      </c>
      <c r="B23" s="142" t="s">
        <v>79</v>
      </c>
      <c r="C23" s="142" t="s">
        <v>80</v>
      </c>
      <c r="D23" s="142" t="s">
        <v>28</v>
      </c>
      <c r="E23" s="34">
        <v>358544</v>
      </c>
      <c r="F23" s="35" t="s">
        <v>189</v>
      </c>
      <c r="G23" s="36">
        <v>2</v>
      </c>
      <c r="H23" s="37">
        <f t="shared" ref="H23:H30" si="10">IF(G23=0,,IF(G23&gt;10,,11-(G23)))</f>
        <v>9</v>
      </c>
      <c r="I23" s="35"/>
      <c r="J23" s="36" t="s">
        <v>34</v>
      </c>
      <c r="K23" s="37">
        <f t="shared" ref="K23:K30" si="11">IF(J23=0,,IF(J23&gt;10,,11-(J23)))</f>
        <v>0</v>
      </c>
      <c r="L23" s="35"/>
      <c r="M23" s="36" t="s">
        <v>34</v>
      </c>
      <c r="N23" s="37">
        <f t="shared" ref="N23:N30" si="12">IF(M23=0,,IF(M23&gt;10,,11-(M23)))</f>
        <v>0</v>
      </c>
      <c r="O23" s="38"/>
      <c r="P23" s="49">
        <f t="shared" ref="P23:P30" si="13">N23+K23+H23</f>
        <v>9</v>
      </c>
      <c r="Q23" s="50">
        <v>5</v>
      </c>
      <c r="R23" s="41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</row>
    <row r="24" spans="1:31" s="43" customFormat="1" ht="17.100000000000001" customHeight="1" outlineLevel="1" x14ac:dyDescent="0.3">
      <c r="A24" s="143">
        <v>5</v>
      </c>
      <c r="B24" s="133" t="s">
        <v>81</v>
      </c>
      <c r="C24" s="133" t="s">
        <v>82</v>
      </c>
      <c r="D24" s="133" t="s">
        <v>33</v>
      </c>
      <c r="E24" s="47">
        <v>358544</v>
      </c>
      <c r="F24" s="35" t="s">
        <v>189</v>
      </c>
      <c r="G24" s="36">
        <v>3</v>
      </c>
      <c r="H24" s="37">
        <f t="shared" si="10"/>
        <v>8</v>
      </c>
      <c r="I24" s="35" t="s">
        <v>189</v>
      </c>
      <c r="J24" s="36">
        <v>2</v>
      </c>
      <c r="K24" s="37">
        <f t="shared" si="11"/>
        <v>9</v>
      </c>
      <c r="L24" s="35" t="s">
        <v>189</v>
      </c>
      <c r="M24" s="36">
        <v>1</v>
      </c>
      <c r="N24" s="37">
        <f t="shared" si="12"/>
        <v>10</v>
      </c>
      <c r="O24" s="38"/>
      <c r="P24" s="49">
        <f t="shared" si="13"/>
        <v>27</v>
      </c>
      <c r="Q24" s="50">
        <v>1</v>
      </c>
      <c r="R24" s="41" t="s">
        <v>71</v>
      </c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</row>
    <row r="25" spans="1:31" s="43" customFormat="1" ht="17.100000000000001" customHeight="1" outlineLevel="1" x14ac:dyDescent="0.3">
      <c r="A25" s="143">
        <v>6</v>
      </c>
      <c r="B25" s="133" t="s">
        <v>66</v>
      </c>
      <c r="C25" s="133" t="s">
        <v>45</v>
      </c>
      <c r="D25" s="133" t="s">
        <v>44</v>
      </c>
      <c r="E25" s="47">
        <v>22346</v>
      </c>
      <c r="F25" s="35" t="s">
        <v>189</v>
      </c>
      <c r="G25" s="36">
        <v>1</v>
      </c>
      <c r="H25" s="37">
        <f t="shared" si="10"/>
        <v>10</v>
      </c>
      <c r="I25" s="35"/>
      <c r="J25" s="36">
        <v>3</v>
      </c>
      <c r="K25" s="37">
        <f t="shared" si="11"/>
        <v>8</v>
      </c>
      <c r="L25" s="35"/>
      <c r="M25" s="36">
        <v>3</v>
      </c>
      <c r="N25" s="37">
        <f t="shared" si="12"/>
        <v>8</v>
      </c>
      <c r="O25" s="38"/>
      <c r="P25" s="49">
        <f t="shared" si="13"/>
        <v>26</v>
      </c>
      <c r="Q25" s="50">
        <v>3</v>
      </c>
      <c r="R25" s="41" t="s">
        <v>192</v>
      </c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</row>
    <row r="26" spans="1:31" s="43" customFormat="1" ht="17.100000000000001" customHeight="1" outlineLevel="1" x14ac:dyDescent="0.3">
      <c r="A26" s="143">
        <v>7</v>
      </c>
      <c r="B26" s="133" t="s">
        <v>83</v>
      </c>
      <c r="C26" s="133" t="s">
        <v>84</v>
      </c>
      <c r="D26" s="133" t="s">
        <v>28</v>
      </c>
      <c r="E26" s="47">
        <v>349963</v>
      </c>
      <c r="F26" s="35"/>
      <c r="G26" s="36">
        <v>5</v>
      </c>
      <c r="H26" s="37">
        <f t="shared" si="10"/>
        <v>6</v>
      </c>
      <c r="I26" s="35"/>
      <c r="J26" s="36" t="s">
        <v>34</v>
      </c>
      <c r="K26" s="37">
        <f t="shared" si="11"/>
        <v>0</v>
      </c>
      <c r="L26" s="35"/>
      <c r="M26" s="36">
        <v>4</v>
      </c>
      <c r="N26" s="37">
        <f t="shared" si="12"/>
        <v>7</v>
      </c>
      <c r="O26" s="38"/>
      <c r="P26" s="49">
        <f t="shared" si="13"/>
        <v>13</v>
      </c>
      <c r="Q26" s="50">
        <v>4</v>
      </c>
      <c r="R26" s="41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</row>
    <row r="27" spans="1:31" s="43" customFormat="1" ht="17.25" customHeight="1" outlineLevel="1" thickBot="1" x14ac:dyDescent="0.35">
      <c r="A27" s="145">
        <v>8</v>
      </c>
      <c r="B27" s="146" t="s">
        <v>85</v>
      </c>
      <c r="C27" s="146" t="s">
        <v>86</v>
      </c>
      <c r="D27" s="146" t="s">
        <v>28</v>
      </c>
      <c r="E27" s="47">
        <v>355132</v>
      </c>
      <c r="F27" s="35"/>
      <c r="G27" s="36">
        <v>4</v>
      </c>
      <c r="H27" s="37">
        <f t="shared" si="10"/>
        <v>7</v>
      </c>
      <c r="I27" s="35" t="s">
        <v>189</v>
      </c>
      <c r="J27" s="36">
        <v>1</v>
      </c>
      <c r="K27" s="37">
        <f t="shared" si="11"/>
        <v>10</v>
      </c>
      <c r="L27" s="35" t="s">
        <v>189</v>
      </c>
      <c r="M27" s="36">
        <v>2</v>
      </c>
      <c r="N27" s="37">
        <f t="shared" si="12"/>
        <v>9</v>
      </c>
      <c r="O27" s="38"/>
      <c r="P27" s="49">
        <f t="shared" si="13"/>
        <v>26</v>
      </c>
      <c r="Q27" s="50">
        <v>2</v>
      </c>
      <c r="R27" s="41" t="s">
        <v>70</v>
      </c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</row>
    <row r="28" spans="1:31" s="43" customFormat="1" ht="17.25" customHeight="1" outlineLevel="1" x14ac:dyDescent="0.3">
      <c r="A28" s="101"/>
      <c r="B28" s="133"/>
      <c r="C28" s="133"/>
      <c r="D28" s="133"/>
      <c r="E28" s="47"/>
      <c r="F28" s="35"/>
      <c r="G28" s="36"/>
      <c r="H28" s="37">
        <f t="shared" si="10"/>
        <v>0</v>
      </c>
      <c r="I28" s="35"/>
      <c r="J28" s="36"/>
      <c r="K28" s="37">
        <f t="shared" si="11"/>
        <v>0</v>
      </c>
      <c r="L28" s="35"/>
      <c r="M28" s="36"/>
      <c r="N28" s="37">
        <f t="shared" si="12"/>
        <v>0</v>
      </c>
      <c r="O28" s="38"/>
      <c r="P28" s="49">
        <f t="shared" si="13"/>
        <v>0</v>
      </c>
      <c r="Q28" s="50"/>
      <c r="R28" s="41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</row>
    <row r="29" spans="1:31" s="43" customFormat="1" ht="17.25" customHeight="1" outlineLevel="1" x14ac:dyDescent="0.3">
      <c r="A29" s="99"/>
      <c r="B29" s="133"/>
      <c r="C29" s="133"/>
      <c r="D29" s="133"/>
      <c r="E29" s="47"/>
      <c r="F29" s="35"/>
      <c r="G29" s="36"/>
      <c r="H29" s="37">
        <f t="shared" si="10"/>
        <v>0</v>
      </c>
      <c r="I29" s="35"/>
      <c r="J29" s="36"/>
      <c r="K29" s="37">
        <f t="shared" si="11"/>
        <v>0</v>
      </c>
      <c r="L29" s="35"/>
      <c r="M29" s="36"/>
      <c r="N29" s="37">
        <f t="shared" si="12"/>
        <v>0</v>
      </c>
      <c r="O29" s="38"/>
      <c r="P29" s="49">
        <f t="shared" si="13"/>
        <v>0</v>
      </c>
      <c r="Q29" s="50"/>
      <c r="R29" s="41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</row>
    <row r="30" spans="1:31" s="43" customFormat="1" ht="17.25" customHeight="1" outlineLevel="1" x14ac:dyDescent="0.3">
      <c r="A30" s="99"/>
      <c r="B30" s="100"/>
      <c r="C30" s="96"/>
      <c r="D30" s="106"/>
      <c r="E30" s="47"/>
      <c r="F30" s="35"/>
      <c r="G30" s="36"/>
      <c r="H30" s="37">
        <f t="shared" si="10"/>
        <v>0</v>
      </c>
      <c r="I30" s="35"/>
      <c r="J30" s="36"/>
      <c r="K30" s="37">
        <f t="shared" si="11"/>
        <v>0</v>
      </c>
      <c r="L30" s="35"/>
      <c r="M30" s="36"/>
      <c r="N30" s="37">
        <f t="shared" si="12"/>
        <v>0</v>
      </c>
      <c r="O30" s="38"/>
      <c r="P30" s="49">
        <f t="shared" si="13"/>
        <v>0</v>
      </c>
      <c r="Q30" s="50"/>
      <c r="R30" s="41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</row>
    <row r="31" spans="1:31" s="43" customFormat="1" ht="17.25" customHeight="1" outlineLevel="1" thickBot="1" x14ac:dyDescent="0.35">
      <c r="A31" s="51"/>
      <c r="B31" s="52"/>
      <c r="C31" s="52"/>
      <c r="D31" s="53"/>
      <c r="E31" s="47"/>
      <c r="F31" s="35"/>
      <c r="G31" s="36"/>
      <c r="H31" s="37">
        <f t="shared" ref="H31:H57" si="14">IF(G31=0,,IF(G31&gt;10,,11-(G31)))</f>
        <v>0</v>
      </c>
      <c r="I31" s="35"/>
      <c r="J31" s="36"/>
      <c r="K31" s="37">
        <f t="shared" ref="K31:K57" si="15">IF(J31=0,,IF(J31&gt;10,,11-(J31)))</f>
        <v>0</v>
      </c>
      <c r="L31" s="35"/>
      <c r="M31" s="36"/>
      <c r="N31" s="37">
        <f t="shared" ref="N31:N57" si="16">IF(M31=0,,IF(M31&gt;10,,11-(M31)))</f>
        <v>0</v>
      </c>
      <c r="O31" s="38"/>
      <c r="P31" s="49">
        <f t="shared" ref="P31" si="17">N31+K31+H31</f>
        <v>0</v>
      </c>
      <c r="Q31" s="50"/>
      <c r="R31" s="41" t="str">
        <f t="shared" ref="R31:R42" si="18">IF(SUM(F31+I31+L31)=0,"-","Q"&amp;COUNT(F31,I31,L31))</f>
        <v>-</v>
      </c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</row>
    <row r="32" spans="1:31" ht="21.9" customHeight="1" thickBot="1" x14ac:dyDescent="0.35">
      <c r="A32" s="24"/>
      <c r="B32" s="25" t="s">
        <v>47</v>
      </c>
      <c r="C32" s="25" t="s">
        <v>16</v>
      </c>
      <c r="D32" s="26"/>
      <c r="E32" s="27"/>
      <c r="F32" s="27"/>
      <c r="G32" s="29"/>
      <c r="H32" s="30"/>
      <c r="I32" s="27"/>
      <c r="J32" s="29"/>
      <c r="K32" s="30"/>
      <c r="L32" s="27"/>
      <c r="M32" s="29"/>
      <c r="N32" s="31"/>
      <c r="O32" s="32"/>
      <c r="P32" s="173" t="s">
        <v>0</v>
      </c>
      <c r="Q32" s="174"/>
      <c r="R32" s="33"/>
    </row>
    <row r="33" spans="1:31" s="43" customFormat="1" ht="17.25" customHeight="1" outlineLevel="1" x14ac:dyDescent="0.3">
      <c r="A33" s="141">
        <v>9</v>
      </c>
      <c r="B33" s="142" t="s">
        <v>87</v>
      </c>
      <c r="C33" s="142" t="s">
        <v>88</v>
      </c>
      <c r="D33" s="142" t="s">
        <v>24</v>
      </c>
      <c r="E33" s="34">
        <v>338111</v>
      </c>
      <c r="F33" s="35"/>
      <c r="G33" s="36" t="s">
        <v>34</v>
      </c>
      <c r="H33" s="37">
        <f t="shared" ref="H33:H36" si="19">IF(G33=0,,IF(G33&gt;10,,11-(G33)))</f>
        <v>0</v>
      </c>
      <c r="I33" s="35"/>
      <c r="J33" s="36" t="s">
        <v>34</v>
      </c>
      <c r="K33" s="37">
        <f t="shared" ref="K33:K36" si="20">IF(J33=0,,IF(J33&gt;10,,11-(J33)))</f>
        <v>0</v>
      </c>
      <c r="L33" s="35"/>
      <c r="M33" s="36" t="s">
        <v>34</v>
      </c>
      <c r="N33" s="37">
        <f t="shared" ref="N33:N36" si="21">IF(M33=0,,IF(M33&gt;10,,11-(M33)))</f>
        <v>0</v>
      </c>
      <c r="O33" s="38"/>
      <c r="P33" s="49">
        <f t="shared" ref="P33:P36" si="22">N33+K33+H33</f>
        <v>0</v>
      </c>
      <c r="Q33" s="50"/>
      <c r="R33" s="41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</row>
    <row r="34" spans="1:31" s="43" customFormat="1" ht="17.25" customHeight="1" outlineLevel="1" x14ac:dyDescent="0.3">
      <c r="A34" s="143">
        <v>10</v>
      </c>
      <c r="B34" s="133" t="s">
        <v>89</v>
      </c>
      <c r="C34" s="133" t="s">
        <v>90</v>
      </c>
      <c r="D34" s="133" t="s">
        <v>33</v>
      </c>
      <c r="E34" s="47">
        <v>340163</v>
      </c>
      <c r="F34" s="35" t="s">
        <v>189</v>
      </c>
      <c r="G34" s="36">
        <v>1</v>
      </c>
      <c r="H34" s="37">
        <f t="shared" si="19"/>
        <v>10</v>
      </c>
      <c r="I34" s="35" t="s">
        <v>189</v>
      </c>
      <c r="J34" s="36">
        <v>1</v>
      </c>
      <c r="K34" s="37">
        <f t="shared" si="20"/>
        <v>10</v>
      </c>
      <c r="L34" s="35" t="s">
        <v>189</v>
      </c>
      <c r="M34" s="36">
        <v>1</v>
      </c>
      <c r="N34" s="37">
        <f t="shared" si="21"/>
        <v>10</v>
      </c>
      <c r="O34" s="38"/>
      <c r="P34" s="49">
        <f t="shared" si="22"/>
        <v>30</v>
      </c>
      <c r="Q34" s="50">
        <v>1</v>
      </c>
      <c r="R34" s="41" t="s">
        <v>71</v>
      </c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</row>
    <row r="35" spans="1:31" s="43" customFormat="1" ht="16.95" customHeight="1" outlineLevel="1" thickBot="1" x14ac:dyDescent="0.35">
      <c r="A35" s="145">
        <v>11</v>
      </c>
      <c r="B35" s="146" t="s">
        <v>91</v>
      </c>
      <c r="C35" s="146" t="s">
        <v>92</v>
      </c>
      <c r="D35" s="146" t="s">
        <v>22</v>
      </c>
      <c r="E35" s="47">
        <v>358422</v>
      </c>
      <c r="F35" s="35"/>
      <c r="G35" s="36" t="s">
        <v>34</v>
      </c>
      <c r="H35" s="37">
        <f t="shared" si="19"/>
        <v>0</v>
      </c>
      <c r="I35" s="35"/>
      <c r="J35" s="36" t="s">
        <v>34</v>
      </c>
      <c r="K35" s="37">
        <f t="shared" si="20"/>
        <v>0</v>
      </c>
      <c r="L35" s="35" t="s">
        <v>189</v>
      </c>
      <c r="M35" s="36">
        <v>2</v>
      </c>
      <c r="N35" s="37">
        <f t="shared" si="21"/>
        <v>9</v>
      </c>
      <c r="O35" s="38"/>
      <c r="P35" s="49">
        <f t="shared" si="22"/>
        <v>9</v>
      </c>
      <c r="Q35" s="50">
        <v>2</v>
      </c>
      <c r="R35" s="41" t="s">
        <v>192</v>
      </c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</row>
    <row r="36" spans="1:31" s="43" customFormat="1" ht="17.25" customHeight="1" outlineLevel="1" thickBot="1" x14ac:dyDescent="0.35">
      <c r="A36" s="107"/>
      <c r="B36" s="120"/>
      <c r="C36" s="120"/>
      <c r="D36" s="120"/>
      <c r="E36" s="47"/>
      <c r="F36" s="35"/>
      <c r="G36" s="36"/>
      <c r="H36" s="37">
        <f t="shared" si="19"/>
        <v>0</v>
      </c>
      <c r="I36" s="35"/>
      <c r="J36" s="36"/>
      <c r="K36" s="37">
        <f t="shared" si="20"/>
        <v>0</v>
      </c>
      <c r="L36" s="35"/>
      <c r="M36" s="36"/>
      <c r="N36" s="37">
        <f t="shared" si="21"/>
        <v>0</v>
      </c>
      <c r="O36" s="38"/>
      <c r="P36" s="49">
        <f t="shared" si="22"/>
        <v>0</v>
      </c>
      <c r="Q36" s="50"/>
      <c r="R36" s="41" t="str">
        <f t="shared" ref="R36" si="23">IF(SUM(F36+I36+L36)=0,"-","Q"&amp;COUNT(F36,I36,L36))</f>
        <v>-</v>
      </c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</row>
    <row r="37" spans="1:31" ht="21.9" customHeight="1" thickBot="1" x14ac:dyDescent="0.35">
      <c r="A37" s="24"/>
      <c r="B37" s="25" t="s">
        <v>118</v>
      </c>
      <c r="C37" s="25" t="s">
        <v>17</v>
      </c>
      <c r="D37" s="26"/>
      <c r="E37" s="27"/>
      <c r="F37" s="27"/>
      <c r="G37" s="29"/>
      <c r="H37" s="30"/>
      <c r="I37" s="27"/>
      <c r="J37" s="29"/>
      <c r="K37" s="30"/>
      <c r="L37" s="27"/>
      <c r="M37" s="29"/>
      <c r="N37" s="31"/>
      <c r="O37" s="32"/>
      <c r="P37" s="173" t="s">
        <v>0</v>
      </c>
      <c r="Q37" s="174"/>
      <c r="R37" s="33"/>
    </row>
    <row r="38" spans="1:31" s="43" customFormat="1" ht="17.25" customHeight="1" outlineLevel="1" thickBot="1" x14ac:dyDescent="0.35">
      <c r="A38" s="141">
        <v>12</v>
      </c>
      <c r="B38" s="142" t="s">
        <v>81</v>
      </c>
      <c r="C38" s="142" t="s">
        <v>119</v>
      </c>
      <c r="D38" s="146" t="s">
        <v>33</v>
      </c>
      <c r="E38" s="34">
        <v>347223</v>
      </c>
      <c r="F38" s="35"/>
      <c r="G38" s="36" t="s">
        <v>34</v>
      </c>
      <c r="H38" s="37">
        <f t="shared" ref="H38:H41" si="24">IF(G38=0,,IF(G38&gt;10,,11-(G38)))</f>
        <v>0</v>
      </c>
      <c r="I38" s="35" t="s">
        <v>189</v>
      </c>
      <c r="J38" s="36">
        <v>2</v>
      </c>
      <c r="K38" s="37">
        <f t="shared" ref="K38:K41" si="25">IF(J38=0,,IF(J38&gt;10,,11-(J38)))</f>
        <v>9</v>
      </c>
      <c r="L38" s="35"/>
      <c r="M38" s="36">
        <v>2</v>
      </c>
      <c r="N38" s="37">
        <f t="shared" ref="N38:N41" si="26">IF(M38=0,,IF(M38&gt;10,,11-(M38)))</f>
        <v>9</v>
      </c>
      <c r="O38" s="38"/>
      <c r="P38" s="49">
        <f t="shared" ref="P38:P41" si="27">N38+K38+H38</f>
        <v>18</v>
      </c>
      <c r="Q38" s="50">
        <v>2</v>
      </c>
      <c r="R38" s="41" t="s">
        <v>192</v>
      </c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</row>
    <row r="39" spans="1:31" s="43" customFormat="1" ht="17.25" customHeight="1" outlineLevel="1" x14ac:dyDescent="0.3">
      <c r="A39" s="143">
        <v>13</v>
      </c>
      <c r="B39" s="133" t="s">
        <v>91</v>
      </c>
      <c r="C39" s="133" t="s">
        <v>120</v>
      </c>
      <c r="D39" s="133" t="s">
        <v>22</v>
      </c>
      <c r="E39" s="47">
        <v>340049</v>
      </c>
      <c r="F39" s="35"/>
      <c r="G39" s="36">
        <v>2</v>
      </c>
      <c r="H39" s="37">
        <f t="shared" si="24"/>
        <v>9</v>
      </c>
      <c r="I39" s="35"/>
      <c r="J39" s="36" t="s">
        <v>190</v>
      </c>
      <c r="K39" s="37">
        <f t="shared" si="25"/>
        <v>0</v>
      </c>
      <c r="L39" s="35"/>
      <c r="M39" s="36">
        <v>3</v>
      </c>
      <c r="N39" s="37">
        <f t="shared" si="26"/>
        <v>8</v>
      </c>
      <c r="O39" s="38"/>
      <c r="P39" s="49">
        <f t="shared" si="27"/>
        <v>17</v>
      </c>
      <c r="Q39" s="50">
        <v>3</v>
      </c>
      <c r="R39" s="41" t="str">
        <f t="shared" ref="R39:R41" si="28">IF(SUM(F39+I39+L39)=0,"-","Q"&amp;COUNT(F39,I39,L39))</f>
        <v>-</v>
      </c>
      <c r="S39" s="42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</row>
    <row r="40" spans="1:31" s="43" customFormat="1" ht="16.95" customHeight="1" outlineLevel="1" thickBot="1" x14ac:dyDescent="0.35">
      <c r="A40" s="145">
        <v>14</v>
      </c>
      <c r="B40" s="146" t="s">
        <v>89</v>
      </c>
      <c r="C40" s="146" t="s">
        <v>121</v>
      </c>
      <c r="D40" s="146" t="s">
        <v>33</v>
      </c>
      <c r="E40" s="160">
        <v>353719</v>
      </c>
      <c r="F40" s="35" t="s">
        <v>189</v>
      </c>
      <c r="G40" s="36">
        <v>1</v>
      </c>
      <c r="H40" s="37">
        <f t="shared" si="24"/>
        <v>10</v>
      </c>
      <c r="I40" s="35" t="s">
        <v>189</v>
      </c>
      <c r="J40" s="36">
        <v>1</v>
      </c>
      <c r="K40" s="37">
        <f t="shared" si="25"/>
        <v>10</v>
      </c>
      <c r="L40" s="35" t="s">
        <v>189</v>
      </c>
      <c r="M40" s="36">
        <v>1</v>
      </c>
      <c r="N40" s="37">
        <f t="shared" si="26"/>
        <v>10</v>
      </c>
      <c r="O40" s="38"/>
      <c r="P40" s="49">
        <f t="shared" si="27"/>
        <v>30</v>
      </c>
      <c r="Q40" s="50">
        <v>1</v>
      </c>
      <c r="R40" s="41" t="s">
        <v>71</v>
      </c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</row>
    <row r="41" spans="1:31" s="43" customFormat="1" ht="17.25" customHeight="1" outlineLevel="1" x14ac:dyDescent="0.3">
      <c r="A41" s="107"/>
      <c r="B41" s="120"/>
      <c r="C41" s="120"/>
      <c r="D41" s="120"/>
      <c r="E41" s="47"/>
      <c r="F41" s="35"/>
      <c r="G41" s="36"/>
      <c r="H41" s="37">
        <f t="shared" si="24"/>
        <v>0</v>
      </c>
      <c r="I41" s="35"/>
      <c r="J41" s="36"/>
      <c r="K41" s="37">
        <f t="shared" si="25"/>
        <v>0</v>
      </c>
      <c r="L41" s="35"/>
      <c r="M41" s="36"/>
      <c r="N41" s="37">
        <f t="shared" si="26"/>
        <v>0</v>
      </c>
      <c r="O41" s="38"/>
      <c r="P41" s="49">
        <f t="shared" si="27"/>
        <v>0</v>
      </c>
      <c r="Q41" s="50"/>
      <c r="R41" s="41" t="str">
        <f t="shared" si="28"/>
        <v>-</v>
      </c>
      <c r="S41" s="42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</row>
    <row r="42" spans="1:31" s="43" customFormat="1" ht="17.25" customHeight="1" outlineLevel="1" thickBot="1" x14ac:dyDescent="0.35">
      <c r="A42" s="51"/>
      <c r="B42" s="52"/>
      <c r="C42" s="52"/>
      <c r="D42" s="53"/>
      <c r="E42" s="54"/>
      <c r="F42" s="35"/>
      <c r="G42" s="36"/>
      <c r="H42" s="37">
        <f t="shared" si="14"/>
        <v>0</v>
      </c>
      <c r="I42" s="35"/>
      <c r="J42" s="36"/>
      <c r="K42" s="37">
        <f t="shared" si="15"/>
        <v>0</v>
      </c>
      <c r="L42" s="35"/>
      <c r="M42" s="36"/>
      <c r="N42" s="37">
        <f t="shared" si="16"/>
        <v>0</v>
      </c>
      <c r="O42" s="38"/>
      <c r="P42" s="49">
        <f t="shared" ref="P42" si="29">N42+K42+H42</f>
        <v>0</v>
      </c>
      <c r="Q42" s="50"/>
      <c r="R42" s="41" t="str">
        <f t="shared" si="18"/>
        <v>-</v>
      </c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</row>
    <row r="43" spans="1:31" s="32" customFormat="1" ht="21.9" customHeight="1" thickBot="1" x14ac:dyDescent="0.35">
      <c r="A43" s="62"/>
      <c r="B43" s="63" t="s">
        <v>183</v>
      </c>
      <c r="C43" s="63" t="s">
        <v>18</v>
      </c>
      <c r="D43" s="56"/>
      <c r="E43" s="56"/>
      <c r="F43" s="57"/>
      <c r="G43" s="58"/>
      <c r="H43" s="59"/>
      <c r="I43" s="57"/>
      <c r="J43" s="29"/>
      <c r="K43" s="30"/>
      <c r="L43" s="57"/>
      <c r="M43" s="29"/>
      <c r="N43" s="31"/>
      <c r="O43" s="60"/>
      <c r="P43" s="173" t="s">
        <v>0</v>
      </c>
      <c r="Q43" s="174"/>
      <c r="R43" s="33"/>
      <c r="S43" s="61"/>
      <c r="T43" s="61"/>
      <c r="U43" s="61"/>
      <c r="V43" s="61"/>
      <c r="W43" s="61"/>
      <c r="X43" s="61"/>
      <c r="Y43" s="61"/>
      <c r="Z43" s="61"/>
      <c r="AA43" s="61"/>
      <c r="AB43" s="61"/>
      <c r="AC43" s="61"/>
      <c r="AD43" s="61"/>
      <c r="AE43" s="61"/>
    </row>
    <row r="44" spans="1:31" s="43" customFormat="1" ht="17.25" customHeight="1" outlineLevel="1" x14ac:dyDescent="0.3">
      <c r="A44" s="141">
        <v>15</v>
      </c>
      <c r="B44" s="142" t="s">
        <v>180</v>
      </c>
      <c r="C44" s="142" t="s">
        <v>93</v>
      </c>
      <c r="D44" s="142" t="s">
        <v>28</v>
      </c>
      <c r="E44" s="127">
        <v>24846</v>
      </c>
      <c r="F44" s="35" t="s">
        <v>189</v>
      </c>
      <c r="G44" s="36">
        <v>1</v>
      </c>
      <c r="H44" s="37">
        <f t="shared" ref="H44:H55" si="30">IF(G44=0,,IF(G44&gt;10,,11-(G44)))</f>
        <v>10</v>
      </c>
      <c r="I44" s="35"/>
      <c r="J44" s="36"/>
      <c r="K44" s="37">
        <f t="shared" ref="K44:K52" si="31">IF(J44=0,,IF(J44&gt;10,,11-(J44)))</f>
        <v>0</v>
      </c>
      <c r="L44" s="35" t="s">
        <v>189</v>
      </c>
      <c r="M44" s="36">
        <v>1</v>
      </c>
      <c r="N44" s="37">
        <f t="shared" ref="N44:N52" si="32">IF(M44=0,,IF(M44&gt;10,,11-(M44)))</f>
        <v>10</v>
      </c>
      <c r="O44" s="38"/>
      <c r="P44" s="49">
        <f t="shared" ref="P44:P55" si="33">N44+K44+H44</f>
        <v>20</v>
      </c>
      <c r="Q44" s="50">
        <v>3</v>
      </c>
      <c r="R44" s="41" t="s">
        <v>70</v>
      </c>
      <c r="S44" s="42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</row>
    <row r="45" spans="1:31" s="43" customFormat="1" ht="17.25" customHeight="1" outlineLevel="1" x14ac:dyDescent="0.3">
      <c r="A45" s="143">
        <v>16</v>
      </c>
      <c r="B45" s="133" t="s">
        <v>53</v>
      </c>
      <c r="C45" s="133" t="s">
        <v>94</v>
      </c>
      <c r="D45" s="133" t="s">
        <v>23</v>
      </c>
      <c r="E45" s="47">
        <v>358419</v>
      </c>
      <c r="F45" s="35"/>
      <c r="G45" s="36"/>
      <c r="H45" s="37">
        <f t="shared" si="30"/>
        <v>0</v>
      </c>
      <c r="I45" s="35"/>
      <c r="J45" s="36"/>
      <c r="K45" s="37">
        <f t="shared" si="31"/>
        <v>0</v>
      </c>
      <c r="L45" s="35"/>
      <c r="M45" s="36"/>
      <c r="N45" s="37">
        <f t="shared" si="32"/>
        <v>0</v>
      </c>
      <c r="O45" s="38"/>
      <c r="P45" s="49">
        <f t="shared" si="33"/>
        <v>0</v>
      </c>
      <c r="Q45" s="50"/>
      <c r="R45" s="41"/>
      <c r="S45" s="42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</row>
    <row r="46" spans="1:31" s="43" customFormat="1" ht="17.25" customHeight="1" outlineLevel="1" x14ac:dyDescent="0.3">
      <c r="A46" s="147">
        <v>17</v>
      </c>
      <c r="B46" s="148" t="s">
        <v>41</v>
      </c>
      <c r="C46" s="148" t="s">
        <v>42</v>
      </c>
      <c r="D46" s="148" t="s">
        <v>28</v>
      </c>
      <c r="E46" s="47"/>
      <c r="F46" s="35"/>
      <c r="G46" s="36"/>
      <c r="H46" s="37">
        <f t="shared" si="30"/>
        <v>0</v>
      </c>
      <c r="I46" s="35"/>
      <c r="J46" s="36"/>
      <c r="K46" s="37">
        <f t="shared" si="31"/>
        <v>0</v>
      </c>
      <c r="L46" s="35"/>
      <c r="M46" s="36"/>
      <c r="N46" s="37">
        <f t="shared" si="32"/>
        <v>0</v>
      </c>
      <c r="O46" s="38"/>
      <c r="P46" s="49">
        <f t="shared" si="33"/>
        <v>0</v>
      </c>
      <c r="Q46" s="50"/>
      <c r="R46" s="41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</row>
    <row r="47" spans="1:31" s="43" customFormat="1" ht="17.25" customHeight="1" outlineLevel="1" x14ac:dyDescent="0.3">
      <c r="A47" s="143">
        <v>18</v>
      </c>
      <c r="B47" s="133" t="s">
        <v>29</v>
      </c>
      <c r="C47" s="133" t="s">
        <v>95</v>
      </c>
      <c r="D47" s="133" t="s">
        <v>28</v>
      </c>
      <c r="E47" s="47">
        <v>358917</v>
      </c>
      <c r="F47" s="35" t="s">
        <v>189</v>
      </c>
      <c r="G47" s="36">
        <v>2</v>
      </c>
      <c r="H47" s="37">
        <f t="shared" si="30"/>
        <v>9</v>
      </c>
      <c r="I47" s="35" t="s">
        <v>189</v>
      </c>
      <c r="J47" s="36">
        <v>3</v>
      </c>
      <c r="K47" s="37">
        <f t="shared" si="31"/>
        <v>8</v>
      </c>
      <c r="L47" s="35" t="s">
        <v>189</v>
      </c>
      <c r="M47" s="36">
        <v>3</v>
      </c>
      <c r="N47" s="37">
        <f t="shared" si="32"/>
        <v>8</v>
      </c>
      <c r="O47" s="38"/>
      <c r="P47" s="49">
        <f t="shared" si="33"/>
        <v>25</v>
      </c>
      <c r="Q47" s="50">
        <v>1</v>
      </c>
      <c r="R47" s="41" t="s">
        <v>71</v>
      </c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</row>
    <row r="48" spans="1:31" s="43" customFormat="1" ht="17.25" customHeight="1" outlineLevel="1" x14ac:dyDescent="0.3">
      <c r="A48" s="143">
        <v>19</v>
      </c>
      <c r="B48" s="133" t="s">
        <v>96</v>
      </c>
      <c r="C48" s="133" t="s">
        <v>97</v>
      </c>
      <c r="D48" s="133" t="s">
        <v>30</v>
      </c>
      <c r="E48" s="47">
        <v>353247</v>
      </c>
      <c r="F48" s="35"/>
      <c r="G48" s="36"/>
      <c r="H48" s="37">
        <f t="shared" si="30"/>
        <v>0</v>
      </c>
      <c r="I48" s="35"/>
      <c r="J48" s="36"/>
      <c r="K48" s="37">
        <f t="shared" si="31"/>
        <v>0</v>
      </c>
      <c r="L48" s="35"/>
      <c r="M48" s="36"/>
      <c r="N48" s="37">
        <f t="shared" si="32"/>
        <v>0</v>
      </c>
      <c r="O48" s="38"/>
      <c r="P48" s="49">
        <f t="shared" si="33"/>
        <v>0</v>
      </c>
      <c r="Q48" s="50"/>
      <c r="R48" s="41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</row>
    <row r="49" spans="1:31" s="43" customFormat="1" ht="17.25" customHeight="1" outlineLevel="1" x14ac:dyDescent="0.3">
      <c r="A49" s="143">
        <v>20</v>
      </c>
      <c r="B49" s="133" t="s">
        <v>98</v>
      </c>
      <c r="C49" s="133" t="s">
        <v>99</v>
      </c>
      <c r="D49" s="133" t="s">
        <v>23</v>
      </c>
      <c r="E49" s="47" t="s">
        <v>184</v>
      </c>
      <c r="F49" s="35"/>
      <c r="G49" s="36"/>
      <c r="H49" s="37">
        <f t="shared" si="30"/>
        <v>0</v>
      </c>
      <c r="I49" s="35"/>
      <c r="J49" s="36"/>
      <c r="K49" s="37">
        <f t="shared" si="31"/>
        <v>0</v>
      </c>
      <c r="L49" s="35"/>
      <c r="M49" s="36"/>
      <c r="N49" s="37">
        <f t="shared" si="32"/>
        <v>0</v>
      </c>
      <c r="O49" s="38"/>
      <c r="P49" s="49">
        <f t="shared" si="33"/>
        <v>0</v>
      </c>
      <c r="Q49" s="50"/>
      <c r="R49" s="41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</row>
    <row r="50" spans="1:31" s="43" customFormat="1" ht="17.25" customHeight="1" outlineLevel="1" x14ac:dyDescent="0.3">
      <c r="A50" s="143">
        <v>21</v>
      </c>
      <c r="B50" s="133" t="s">
        <v>43</v>
      </c>
      <c r="C50" s="133" t="s">
        <v>100</v>
      </c>
      <c r="D50" s="133" t="s">
        <v>44</v>
      </c>
      <c r="E50" s="47">
        <v>358941</v>
      </c>
      <c r="F50" s="35"/>
      <c r="G50" s="36">
        <v>5</v>
      </c>
      <c r="H50" s="37">
        <f t="shared" si="30"/>
        <v>6</v>
      </c>
      <c r="I50" s="35"/>
      <c r="J50" s="36" t="s">
        <v>34</v>
      </c>
      <c r="K50" s="37">
        <f t="shared" si="31"/>
        <v>0</v>
      </c>
      <c r="L50" s="35"/>
      <c r="M50" s="36"/>
      <c r="N50" s="37">
        <f t="shared" si="32"/>
        <v>0</v>
      </c>
      <c r="O50" s="38"/>
      <c r="P50" s="49">
        <f t="shared" si="33"/>
        <v>6</v>
      </c>
      <c r="Q50" s="50"/>
      <c r="R50" s="41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</row>
    <row r="51" spans="1:31" s="43" customFormat="1" ht="17.25" customHeight="1" outlineLevel="1" x14ac:dyDescent="0.3">
      <c r="A51" s="143">
        <v>22</v>
      </c>
      <c r="B51" s="133" t="s">
        <v>101</v>
      </c>
      <c r="C51" s="133" t="s">
        <v>102</v>
      </c>
      <c r="D51" s="133" t="s">
        <v>103</v>
      </c>
      <c r="E51" s="47" t="s">
        <v>185</v>
      </c>
      <c r="F51" s="35"/>
      <c r="G51" s="36" t="s">
        <v>34</v>
      </c>
      <c r="H51" s="37">
        <f t="shared" si="30"/>
        <v>0</v>
      </c>
      <c r="I51" s="35"/>
      <c r="J51" s="36" t="s">
        <v>34</v>
      </c>
      <c r="K51" s="37">
        <f t="shared" si="31"/>
        <v>0</v>
      </c>
      <c r="L51" s="35"/>
      <c r="M51" s="36"/>
      <c r="N51" s="37">
        <f t="shared" si="32"/>
        <v>0</v>
      </c>
      <c r="O51" s="38"/>
      <c r="P51" s="49">
        <f t="shared" si="33"/>
        <v>0</v>
      </c>
      <c r="Q51" s="50"/>
      <c r="R51" s="41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</row>
    <row r="52" spans="1:31" s="43" customFormat="1" ht="17.25" customHeight="1" outlineLevel="1" x14ac:dyDescent="0.3">
      <c r="A52" s="143">
        <v>23</v>
      </c>
      <c r="B52" s="133" t="s">
        <v>104</v>
      </c>
      <c r="C52" s="133" t="s">
        <v>105</v>
      </c>
      <c r="D52" s="133" t="s">
        <v>106</v>
      </c>
      <c r="E52" s="47">
        <v>357657</v>
      </c>
      <c r="F52" s="35"/>
      <c r="G52" s="36">
        <v>3</v>
      </c>
      <c r="H52" s="37">
        <f t="shared" si="30"/>
        <v>8</v>
      </c>
      <c r="I52" s="35"/>
      <c r="J52" s="36">
        <v>5</v>
      </c>
      <c r="K52" s="37">
        <f t="shared" si="31"/>
        <v>6</v>
      </c>
      <c r="L52" s="35" t="s">
        <v>189</v>
      </c>
      <c r="M52" s="36">
        <v>2</v>
      </c>
      <c r="N52" s="37">
        <f t="shared" si="32"/>
        <v>9</v>
      </c>
      <c r="O52" s="38"/>
      <c r="P52" s="49">
        <f t="shared" si="33"/>
        <v>23</v>
      </c>
      <c r="Q52" s="50">
        <v>2</v>
      </c>
      <c r="R52" s="41" t="s">
        <v>70</v>
      </c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</row>
    <row r="53" spans="1:31" s="43" customFormat="1" ht="17.25" customHeight="1" outlineLevel="1" x14ac:dyDescent="0.3">
      <c r="A53" s="143">
        <v>24</v>
      </c>
      <c r="B53" s="133" t="s">
        <v>107</v>
      </c>
      <c r="C53" s="133" t="s">
        <v>108</v>
      </c>
      <c r="D53" s="133" t="s">
        <v>33</v>
      </c>
      <c r="E53" s="47">
        <v>349428</v>
      </c>
      <c r="F53" s="35"/>
      <c r="G53" s="36"/>
      <c r="H53" s="37">
        <f t="shared" si="30"/>
        <v>0</v>
      </c>
      <c r="I53" s="35" t="s">
        <v>189</v>
      </c>
      <c r="J53" s="36">
        <v>2</v>
      </c>
      <c r="K53" s="37">
        <v>9</v>
      </c>
      <c r="L53" s="35"/>
      <c r="M53" s="36"/>
      <c r="N53" s="37">
        <v>0</v>
      </c>
      <c r="O53" s="38"/>
      <c r="P53" s="49">
        <v>9</v>
      </c>
      <c r="Q53" s="50">
        <v>5</v>
      </c>
      <c r="R53" s="41" t="s">
        <v>192</v>
      </c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</row>
    <row r="54" spans="1:31" s="43" customFormat="1" ht="17.25" customHeight="1" outlineLevel="1" x14ac:dyDescent="0.3">
      <c r="A54" s="143">
        <v>25</v>
      </c>
      <c r="B54" s="133" t="s">
        <v>109</v>
      </c>
      <c r="C54" s="133" t="s">
        <v>110</v>
      </c>
      <c r="D54" s="133" t="s">
        <v>28</v>
      </c>
      <c r="E54" s="47" t="s">
        <v>182</v>
      </c>
      <c r="F54" s="35"/>
      <c r="G54" s="36">
        <v>4</v>
      </c>
      <c r="H54" s="37">
        <f t="shared" si="30"/>
        <v>7</v>
      </c>
      <c r="I54" s="35"/>
      <c r="J54" s="36"/>
      <c r="K54" s="37">
        <f t="shared" ref="K54:K55" si="34">IF(J54=0,,IF(J54&gt;10,,11-(J54)))</f>
        <v>0</v>
      </c>
      <c r="L54" s="35"/>
      <c r="M54" s="36"/>
      <c r="N54" s="37">
        <f t="shared" ref="N54:N55" si="35">IF(M54=0,,IF(M54&gt;10,,11-(M54)))</f>
        <v>0</v>
      </c>
      <c r="O54" s="38"/>
      <c r="P54" s="49">
        <f t="shared" si="33"/>
        <v>7</v>
      </c>
      <c r="Q54" s="50"/>
      <c r="R54" s="41"/>
      <c r="S54" s="42"/>
      <c r="T54" s="42"/>
      <c r="U54" s="42"/>
      <c r="V54" s="42"/>
      <c r="W54" s="42"/>
      <c r="X54" s="42"/>
      <c r="Y54" s="42"/>
      <c r="Z54" s="42"/>
      <c r="AA54" s="42"/>
      <c r="AB54" s="42"/>
      <c r="AC54" s="42"/>
      <c r="AD54" s="42"/>
      <c r="AE54" s="42"/>
    </row>
    <row r="55" spans="1:31" s="43" customFormat="1" ht="17.25" customHeight="1" outlineLevel="1" x14ac:dyDescent="0.3">
      <c r="A55" s="143">
        <v>26</v>
      </c>
      <c r="B55" s="133" t="s">
        <v>111</v>
      </c>
      <c r="C55" s="133" t="s">
        <v>112</v>
      </c>
      <c r="D55" s="133" t="s">
        <v>113</v>
      </c>
      <c r="E55" s="54">
        <v>19687</v>
      </c>
      <c r="F55" s="35"/>
      <c r="G55" s="36"/>
      <c r="H55" s="37">
        <f t="shared" si="30"/>
        <v>0</v>
      </c>
      <c r="I55" s="35"/>
      <c r="J55" s="36"/>
      <c r="K55" s="37">
        <f t="shared" si="34"/>
        <v>0</v>
      </c>
      <c r="L55" s="35"/>
      <c r="M55" s="36">
        <v>5</v>
      </c>
      <c r="N55" s="37">
        <f t="shared" si="35"/>
        <v>6</v>
      </c>
      <c r="O55" s="38"/>
      <c r="P55" s="49">
        <f t="shared" si="33"/>
        <v>6</v>
      </c>
      <c r="Q55" s="50"/>
      <c r="R55" s="41"/>
      <c r="S55" s="42"/>
      <c r="T55" s="42"/>
      <c r="U55" s="42"/>
      <c r="V55" s="42"/>
      <c r="W55" s="42"/>
      <c r="X55" s="42"/>
      <c r="Y55" s="42"/>
      <c r="Z55" s="42"/>
      <c r="AA55" s="42"/>
      <c r="AB55" s="42"/>
      <c r="AC55" s="42"/>
      <c r="AD55" s="42"/>
      <c r="AE55" s="42"/>
    </row>
    <row r="56" spans="1:31" s="43" customFormat="1" ht="17.25" customHeight="1" outlineLevel="1" x14ac:dyDescent="0.3">
      <c r="A56" s="143">
        <v>34</v>
      </c>
      <c r="B56" s="133" t="s">
        <v>52</v>
      </c>
      <c r="C56" s="133" t="s">
        <v>114</v>
      </c>
      <c r="D56" s="133" t="s">
        <v>28</v>
      </c>
      <c r="E56" s="47">
        <v>35712</v>
      </c>
      <c r="F56" s="35"/>
      <c r="G56" s="36"/>
      <c r="H56" s="37">
        <f t="shared" ref="H56" si="36">IF(G56=0,,IF(G56&gt;10,,11-(G56)))</f>
        <v>0</v>
      </c>
      <c r="I56" s="35"/>
      <c r="J56" s="36">
        <v>4</v>
      </c>
      <c r="K56" s="37">
        <f t="shared" ref="K56" si="37">IF(J56=0,,IF(J56&gt;10,,11-(J56)))</f>
        <v>7</v>
      </c>
      <c r="L56" s="35"/>
      <c r="M56" s="36"/>
      <c r="N56" s="37">
        <f t="shared" ref="N56" si="38">IF(M56=0,,IF(M56&gt;10,,11-(M56)))</f>
        <v>0</v>
      </c>
      <c r="O56" s="38"/>
      <c r="P56" s="49">
        <f t="shared" ref="P56" si="39">N56+K56+H56</f>
        <v>7</v>
      </c>
      <c r="Q56" s="50"/>
      <c r="R56" s="41"/>
      <c r="S56" s="42"/>
      <c r="T56" s="42"/>
      <c r="U56" s="42"/>
      <c r="V56" s="42"/>
      <c r="W56" s="42"/>
      <c r="X56" s="42"/>
      <c r="Y56" s="42"/>
      <c r="Z56" s="42"/>
      <c r="AA56" s="42"/>
      <c r="AB56" s="42"/>
      <c r="AC56" s="42"/>
      <c r="AD56" s="42"/>
      <c r="AE56" s="42"/>
    </row>
    <row r="57" spans="1:31" s="43" customFormat="1" ht="17.25" customHeight="1" outlineLevel="1" thickBot="1" x14ac:dyDescent="0.35">
      <c r="A57" s="145">
        <v>27</v>
      </c>
      <c r="B57" s="133" t="s">
        <v>115</v>
      </c>
      <c r="C57" s="133" t="s">
        <v>116</v>
      </c>
      <c r="D57" s="133" t="s">
        <v>23</v>
      </c>
      <c r="E57" s="54">
        <v>358560</v>
      </c>
      <c r="F57" s="35"/>
      <c r="G57" s="36"/>
      <c r="H57" s="37">
        <f t="shared" si="14"/>
        <v>0</v>
      </c>
      <c r="I57" s="35" t="s">
        <v>189</v>
      </c>
      <c r="J57" s="36">
        <v>1</v>
      </c>
      <c r="K57" s="37">
        <f t="shared" si="15"/>
        <v>10</v>
      </c>
      <c r="L57" s="35" t="s">
        <v>189</v>
      </c>
      <c r="M57" s="36">
        <v>4</v>
      </c>
      <c r="N57" s="37">
        <f t="shared" si="16"/>
        <v>7</v>
      </c>
      <c r="O57" s="38"/>
      <c r="P57" s="49">
        <f t="shared" ref="P57" si="40">N57+K57+H57</f>
        <v>17</v>
      </c>
      <c r="Q57" s="50">
        <v>4</v>
      </c>
      <c r="R57" s="41" t="s">
        <v>70</v>
      </c>
      <c r="S57" s="42"/>
      <c r="T57" s="42"/>
      <c r="U57" s="42"/>
      <c r="V57" s="42"/>
      <c r="W57" s="42"/>
      <c r="X57" s="42"/>
      <c r="Y57" s="42"/>
      <c r="Z57" s="42"/>
      <c r="AA57" s="42"/>
      <c r="AB57" s="42"/>
      <c r="AC57" s="42"/>
      <c r="AD57" s="42"/>
      <c r="AE57" s="42"/>
    </row>
    <row r="58" spans="1:31" ht="21.9" customHeight="1" thickBot="1" x14ac:dyDescent="0.35">
      <c r="A58" s="24"/>
      <c r="B58" s="63" t="s">
        <v>57</v>
      </c>
      <c r="C58" s="63" t="s">
        <v>19</v>
      </c>
      <c r="D58" s="26"/>
      <c r="E58" s="27"/>
      <c r="F58" s="27"/>
      <c r="G58" s="29"/>
      <c r="H58" s="30"/>
      <c r="I58" s="27"/>
      <c r="J58" s="29"/>
      <c r="K58" s="30"/>
      <c r="L58" s="27"/>
      <c r="M58" s="29"/>
      <c r="N58" s="31"/>
      <c r="O58" s="32"/>
      <c r="P58" s="173" t="s">
        <v>0</v>
      </c>
      <c r="Q58" s="174"/>
      <c r="R58" s="33"/>
    </row>
    <row r="59" spans="1:31" s="43" customFormat="1" ht="17.25" customHeight="1" outlineLevel="1" x14ac:dyDescent="0.3">
      <c r="A59" s="149">
        <v>29</v>
      </c>
      <c r="B59" s="133" t="s">
        <v>68</v>
      </c>
      <c r="C59" s="133" t="s">
        <v>69</v>
      </c>
      <c r="D59" s="133" t="s">
        <v>30</v>
      </c>
      <c r="E59" s="34">
        <v>325476</v>
      </c>
      <c r="F59" s="35"/>
      <c r="G59" s="36">
        <v>3</v>
      </c>
      <c r="H59" s="37">
        <f t="shared" ref="H59:H67" si="41">IF(G59=0,,IF(G59&gt;10,,11-(G59)))</f>
        <v>8</v>
      </c>
      <c r="I59" s="35"/>
      <c r="J59" s="36"/>
      <c r="K59" s="37">
        <f t="shared" ref="K59:K67" si="42">IF(J59=0,,IF(J59&gt;10,,11-(J59)))</f>
        <v>0</v>
      </c>
      <c r="L59" s="35"/>
      <c r="M59" s="36">
        <v>4</v>
      </c>
      <c r="N59" s="37">
        <f t="shared" ref="N59:N67" si="43">IF(M59=0,,IF(M59&gt;10,,11-(M59)))</f>
        <v>7</v>
      </c>
      <c r="O59" s="38"/>
      <c r="P59" s="49">
        <f t="shared" ref="P59:P67" si="44">N59+K59+H59</f>
        <v>15</v>
      </c>
      <c r="Q59" s="50">
        <v>4</v>
      </c>
      <c r="R59" s="41"/>
      <c r="S59" s="42"/>
      <c r="T59" s="42"/>
      <c r="U59" s="42"/>
      <c r="V59" s="42"/>
      <c r="W59" s="42"/>
      <c r="X59" s="42"/>
      <c r="Y59" s="42"/>
      <c r="Z59" s="42"/>
      <c r="AA59" s="42"/>
      <c r="AB59" s="42"/>
      <c r="AC59" s="42"/>
      <c r="AD59" s="42"/>
      <c r="AE59" s="42"/>
    </row>
    <row r="60" spans="1:31" s="43" customFormat="1" ht="17.25" customHeight="1" outlineLevel="1" x14ac:dyDescent="0.3">
      <c r="A60" s="143">
        <v>30</v>
      </c>
      <c r="B60" s="133" t="s">
        <v>50</v>
      </c>
      <c r="C60" s="133" t="s">
        <v>51</v>
      </c>
      <c r="D60" s="133" t="s">
        <v>28</v>
      </c>
      <c r="E60" s="47">
        <v>329095</v>
      </c>
      <c r="F60" s="35"/>
      <c r="G60" s="36"/>
      <c r="H60" s="37">
        <f t="shared" si="41"/>
        <v>0</v>
      </c>
      <c r="I60" s="35" t="s">
        <v>189</v>
      </c>
      <c r="J60" s="36">
        <v>4</v>
      </c>
      <c r="K60" s="37">
        <f t="shared" si="42"/>
        <v>7</v>
      </c>
      <c r="L60" s="35"/>
      <c r="M60" s="36"/>
      <c r="N60" s="37">
        <f t="shared" si="43"/>
        <v>0</v>
      </c>
      <c r="O60" s="38"/>
      <c r="P60" s="49">
        <f t="shared" si="44"/>
        <v>7</v>
      </c>
      <c r="Q60" s="50"/>
      <c r="R60" s="41"/>
      <c r="S60" s="42"/>
      <c r="T60" s="42"/>
      <c r="U60" s="42"/>
      <c r="V60" s="42"/>
      <c r="W60" s="42"/>
      <c r="X60" s="42"/>
      <c r="Y60" s="42"/>
      <c r="Z60" s="42"/>
      <c r="AA60" s="42"/>
      <c r="AB60" s="42"/>
      <c r="AC60" s="42"/>
      <c r="AD60" s="42"/>
      <c r="AE60" s="42"/>
    </row>
    <row r="61" spans="1:31" s="43" customFormat="1" ht="17.25" customHeight="1" outlineLevel="1" x14ac:dyDescent="0.3">
      <c r="A61" s="143">
        <v>31</v>
      </c>
      <c r="B61" s="133" t="s">
        <v>48</v>
      </c>
      <c r="C61" s="133" t="s">
        <v>122</v>
      </c>
      <c r="D61" s="133" t="s">
        <v>23</v>
      </c>
      <c r="E61" s="47">
        <v>344847</v>
      </c>
      <c r="F61" s="35" t="s">
        <v>189</v>
      </c>
      <c r="G61" s="36">
        <v>1</v>
      </c>
      <c r="H61" s="37">
        <f t="shared" si="41"/>
        <v>10</v>
      </c>
      <c r="I61" s="35" t="s">
        <v>189</v>
      </c>
      <c r="J61" s="36">
        <v>2</v>
      </c>
      <c r="K61" s="37">
        <f t="shared" si="42"/>
        <v>9</v>
      </c>
      <c r="L61" s="35" t="s">
        <v>189</v>
      </c>
      <c r="M61" s="36">
        <v>2</v>
      </c>
      <c r="N61" s="37">
        <f t="shared" si="43"/>
        <v>9</v>
      </c>
      <c r="O61" s="38"/>
      <c r="P61" s="49">
        <f t="shared" si="44"/>
        <v>28</v>
      </c>
      <c r="Q61" s="50">
        <v>2</v>
      </c>
      <c r="R61" s="41" t="s">
        <v>71</v>
      </c>
      <c r="S61" s="42"/>
      <c r="T61" s="42"/>
      <c r="U61" s="42"/>
      <c r="V61" s="42"/>
      <c r="W61" s="42"/>
      <c r="X61" s="42"/>
      <c r="Y61" s="42"/>
      <c r="Z61" s="42"/>
      <c r="AA61" s="42"/>
      <c r="AB61" s="42"/>
      <c r="AC61" s="42"/>
      <c r="AD61" s="42"/>
      <c r="AE61" s="42"/>
    </row>
    <row r="62" spans="1:31" s="43" customFormat="1" ht="17.25" customHeight="1" outlineLevel="1" x14ac:dyDescent="0.3">
      <c r="A62" s="143">
        <v>32</v>
      </c>
      <c r="B62" s="133" t="s">
        <v>123</v>
      </c>
      <c r="C62" s="133" t="s">
        <v>124</v>
      </c>
      <c r="D62" s="133" t="s">
        <v>23</v>
      </c>
      <c r="E62" s="109">
        <v>352198</v>
      </c>
      <c r="F62" s="35"/>
      <c r="G62" s="36" t="s">
        <v>34</v>
      </c>
      <c r="H62" s="37">
        <f t="shared" si="41"/>
        <v>0</v>
      </c>
      <c r="I62" s="35"/>
      <c r="J62" s="36" t="s">
        <v>34</v>
      </c>
      <c r="K62" s="37">
        <f t="shared" si="42"/>
        <v>0</v>
      </c>
      <c r="L62" s="35"/>
      <c r="M62" s="36"/>
      <c r="N62" s="37">
        <f t="shared" si="43"/>
        <v>0</v>
      </c>
      <c r="O62" s="38"/>
      <c r="P62" s="49">
        <f t="shared" si="44"/>
        <v>0</v>
      </c>
      <c r="Q62" s="50"/>
      <c r="R62" s="41"/>
      <c r="S62" s="42"/>
      <c r="T62" s="42"/>
      <c r="U62" s="42"/>
      <c r="V62" s="42"/>
      <c r="W62" s="42"/>
      <c r="X62" s="42"/>
      <c r="Y62" s="42"/>
      <c r="Z62" s="42"/>
      <c r="AA62" s="42"/>
      <c r="AB62" s="42"/>
      <c r="AC62" s="42"/>
      <c r="AD62" s="42"/>
      <c r="AE62" s="42"/>
    </row>
    <row r="63" spans="1:31" s="43" customFormat="1" ht="17.25" customHeight="1" outlineLevel="1" x14ac:dyDescent="0.3">
      <c r="A63" s="143">
        <v>35</v>
      </c>
      <c r="B63" s="133" t="s">
        <v>125</v>
      </c>
      <c r="C63" s="133" t="s">
        <v>126</v>
      </c>
      <c r="D63" s="133" t="s">
        <v>22</v>
      </c>
      <c r="E63" s="47">
        <v>352956</v>
      </c>
      <c r="F63" s="35"/>
      <c r="G63" s="36">
        <v>5</v>
      </c>
      <c r="H63" s="37">
        <f t="shared" si="41"/>
        <v>6</v>
      </c>
      <c r="I63" s="35" t="s">
        <v>189</v>
      </c>
      <c r="J63" s="36">
        <v>3</v>
      </c>
      <c r="K63" s="37">
        <f t="shared" si="42"/>
        <v>8</v>
      </c>
      <c r="L63" s="35"/>
      <c r="M63" s="36">
        <v>3</v>
      </c>
      <c r="N63" s="37">
        <f t="shared" si="43"/>
        <v>8</v>
      </c>
      <c r="O63" s="38"/>
      <c r="P63" s="49">
        <f t="shared" si="44"/>
        <v>22</v>
      </c>
      <c r="Q63" s="50">
        <v>3</v>
      </c>
      <c r="R63" s="41" t="s">
        <v>192</v>
      </c>
      <c r="S63" s="42"/>
      <c r="T63" s="42"/>
      <c r="U63" s="42"/>
      <c r="V63" s="42"/>
      <c r="W63" s="42"/>
      <c r="X63" s="42"/>
      <c r="Y63" s="42"/>
      <c r="Z63" s="42"/>
      <c r="AA63" s="42"/>
      <c r="AB63" s="42"/>
      <c r="AC63" s="42"/>
      <c r="AD63" s="42"/>
      <c r="AE63" s="42"/>
    </row>
    <row r="64" spans="1:31" s="43" customFormat="1" ht="17.25" customHeight="1" outlineLevel="1" x14ac:dyDescent="0.3">
      <c r="A64" s="143">
        <v>36</v>
      </c>
      <c r="B64" s="133" t="s">
        <v>127</v>
      </c>
      <c r="C64" s="133" t="s">
        <v>128</v>
      </c>
      <c r="D64" s="133" t="s">
        <v>129</v>
      </c>
      <c r="E64" s="47">
        <v>349070</v>
      </c>
      <c r="F64" s="35" t="s">
        <v>189</v>
      </c>
      <c r="G64" s="36">
        <v>2</v>
      </c>
      <c r="H64" s="37">
        <f t="shared" ref="H64" si="45">IF(G64=0,,IF(G64&gt;10,,11-(G64)))</f>
        <v>9</v>
      </c>
      <c r="I64" s="35" t="s">
        <v>189</v>
      </c>
      <c r="J64" s="36">
        <v>1</v>
      </c>
      <c r="K64" s="37">
        <f t="shared" ref="K64" si="46">IF(J64=0,,IF(J64&gt;10,,11-(J64)))</f>
        <v>10</v>
      </c>
      <c r="L64" s="35" t="s">
        <v>189</v>
      </c>
      <c r="M64" s="36">
        <v>1</v>
      </c>
      <c r="N64" s="37">
        <f t="shared" ref="N64" si="47">IF(M64=0,,IF(M64&gt;10,,11-(M64)))</f>
        <v>10</v>
      </c>
      <c r="O64" s="38"/>
      <c r="P64" s="49">
        <f t="shared" ref="P64" si="48">N64+K64+H64</f>
        <v>29</v>
      </c>
      <c r="Q64" s="50">
        <v>1</v>
      </c>
      <c r="R64" s="41" t="s">
        <v>71</v>
      </c>
      <c r="S64" s="42"/>
      <c r="T64" s="42"/>
      <c r="U64" s="42"/>
      <c r="V64" s="42"/>
      <c r="W64" s="42"/>
      <c r="X64" s="42"/>
      <c r="Y64" s="42"/>
      <c r="Z64" s="42"/>
      <c r="AA64" s="42"/>
      <c r="AB64" s="42"/>
      <c r="AC64" s="42"/>
      <c r="AD64" s="42"/>
      <c r="AE64" s="42"/>
    </row>
    <row r="65" spans="1:31" s="43" customFormat="1" ht="17.25" customHeight="1" outlineLevel="1" x14ac:dyDescent="0.3">
      <c r="A65" s="150">
        <v>37</v>
      </c>
      <c r="B65" s="151" t="s">
        <v>55</v>
      </c>
      <c r="C65" s="151" t="s">
        <v>130</v>
      </c>
      <c r="D65" s="151" t="s">
        <v>28</v>
      </c>
      <c r="E65" s="160">
        <v>340643</v>
      </c>
      <c r="F65" s="35"/>
      <c r="G65" s="36"/>
      <c r="H65" s="37">
        <f t="shared" si="41"/>
        <v>0</v>
      </c>
      <c r="I65" s="35"/>
      <c r="J65" s="36"/>
      <c r="K65" s="37">
        <f t="shared" si="42"/>
        <v>0</v>
      </c>
      <c r="L65" s="35"/>
      <c r="M65" s="36"/>
      <c r="N65" s="37">
        <f t="shared" si="43"/>
        <v>0</v>
      </c>
      <c r="O65" s="38"/>
      <c r="P65" s="49">
        <f t="shared" si="44"/>
        <v>0</v>
      </c>
      <c r="Q65" s="50"/>
      <c r="R65" s="41"/>
      <c r="S65" s="42"/>
      <c r="T65" s="42"/>
      <c r="U65" s="42"/>
      <c r="V65" s="42"/>
      <c r="W65" s="42"/>
      <c r="X65" s="42"/>
      <c r="Y65" s="42"/>
      <c r="Z65" s="42"/>
      <c r="AA65" s="42"/>
      <c r="AB65" s="42"/>
      <c r="AC65" s="42"/>
      <c r="AD65" s="42"/>
      <c r="AE65" s="42"/>
    </row>
    <row r="66" spans="1:31" s="43" customFormat="1" ht="17.25" customHeight="1" outlineLevel="1" thickBot="1" x14ac:dyDescent="0.35">
      <c r="A66" s="150">
        <v>38</v>
      </c>
      <c r="B66" s="146" t="s">
        <v>50</v>
      </c>
      <c r="C66" s="146" t="s">
        <v>131</v>
      </c>
      <c r="D66" s="146" t="s">
        <v>28</v>
      </c>
      <c r="E66" s="47">
        <v>343257</v>
      </c>
      <c r="F66" s="35"/>
      <c r="G66" s="36">
        <v>3</v>
      </c>
      <c r="H66" s="37">
        <f t="shared" si="41"/>
        <v>8</v>
      </c>
      <c r="I66" s="35" t="s">
        <v>189</v>
      </c>
      <c r="J66" s="36">
        <v>5</v>
      </c>
      <c r="K66" s="37">
        <f t="shared" si="42"/>
        <v>6</v>
      </c>
      <c r="L66" s="35"/>
      <c r="M66" s="36"/>
      <c r="N66" s="37">
        <f t="shared" si="43"/>
        <v>0</v>
      </c>
      <c r="O66" s="38"/>
      <c r="P66" s="49">
        <f t="shared" si="44"/>
        <v>14</v>
      </c>
      <c r="Q66" s="50">
        <v>5</v>
      </c>
      <c r="R66" s="41"/>
      <c r="S66" s="42"/>
      <c r="T66" s="42"/>
      <c r="U66" s="42"/>
      <c r="V66" s="42"/>
      <c r="W66" s="42"/>
      <c r="X66" s="42"/>
      <c r="Y66" s="42"/>
      <c r="Z66" s="42"/>
      <c r="AA66" s="42"/>
      <c r="AB66" s="42"/>
      <c r="AC66" s="42"/>
      <c r="AD66" s="42"/>
      <c r="AE66" s="42"/>
    </row>
    <row r="67" spans="1:31" s="43" customFormat="1" ht="17.25" customHeight="1" outlineLevel="1" x14ac:dyDescent="0.3">
      <c r="A67" s="119"/>
      <c r="B67" s="115"/>
      <c r="C67" s="115"/>
      <c r="D67" s="126"/>
      <c r="E67" s="123"/>
      <c r="F67" s="35"/>
      <c r="G67" s="36"/>
      <c r="H67" s="37">
        <f t="shared" si="41"/>
        <v>0</v>
      </c>
      <c r="I67" s="35"/>
      <c r="J67" s="36"/>
      <c r="K67" s="37">
        <f t="shared" si="42"/>
        <v>0</v>
      </c>
      <c r="L67" s="35"/>
      <c r="M67" s="36"/>
      <c r="N67" s="37">
        <f t="shared" si="43"/>
        <v>0</v>
      </c>
      <c r="O67" s="38"/>
      <c r="P67" s="49">
        <f t="shared" si="44"/>
        <v>0</v>
      </c>
      <c r="Q67" s="50"/>
      <c r="R67" s="41"/>
      <c r="S67" s="42"/>
      <c r="T67" s="42"/>
      <c r="U67" s="42"/>
      <c r="V67" s="42"/>
      <c r="W67" s="42"/>
      <c r="X67" s="42"/>
      <c r="Y67" s="42"/>
      <c r="Z67" s="42"/>
      <c r="AA67" s="42"/>
      <c r="AB67" s="42"/>
      <c r="AC67" s="42"/>
      <c r="AD67" s="42"/>
      <c r="AE67" s="42"/>
    </row>
    <row r="68" spans="1:31" s="43" customFormat="1" ht="17.25" customHeight="1" outlineLevel="1" x14ac:dyDescent="0.3">
      <c r="A68" s="135"/>
      <c r="B68" s="133"/>
      <c r="C68" s="133"/>
      <c r="D68" s="133"/>
      <c r="E68" s="47"/>
      <c r="F68" s="35"/>
      <c r="G68" s="36"/>
      <c r="H68" s="37">
        <f t="shared" ref="H68" si="49">IF(G68=0,,IF(G68&gt;10,,11-(G68)))</f>
        <v>0</v>
      </c>
      <c r="I68" s="35"/>
      <c r="J68" s="36"/>
      <c r="K68" s="37">
        <f t="shared" ref="K68" si="50">IF(J68=0,,IF(J68&gt;10,,11-(J68)))</f>
        <v>0</v>
      </c>
      <c r="L68" s="35"/>
      <c r="M68" s="36"/>
      <c r="N68" s="37">
        <f t="shared" ref="N68" si="51">IF(M68=0,,IF(M68&gt;10,,11-(M68)))</f>
        <v>0</v>
      </c>
      <c r="O68" s="38"/>
      <c r="P68" s="49">
        <f t="shared" ref="P68" si="52">N68+K68+H68</f>
        <v>0</v>
      </c>
      <c r="Q68" s="50"/>
      <c r="R68" s="41"/>
      <c r="S68" s="42"/>
      <c r="T68" s="42"/>
      <c r="U68" s="42"/>
      <c r="V68" s="42"/>
      <c r="W68" s="42"/>
      <c r="X68" s="42"/>
      <c r="Y68" s="42"/>
      <c r="Z68" s="42"/>
      <c r="AA68" s="42"/>
      <c r="AB68" s="42"/>
      <c r="AC68" s="42"/>
      <c r="AD68" s="42"/>
      <c r="AE68" s="42"/>
    </row>
    <row r="69" spans="1:31" s="43" customFormat="1" ht="17.25" customHeight="1" outlineLevel="1" thickBot="1" x14ac:dyDescent="0.35">
      <c r="A69" s="51"/>
      <c r="B69" s="52"/>
      <c r="C69" s="52"/>
      <c r="D69" s="53"/>
      <c r="E69" s="54"/>
      <c r="F69" s="35"/>
      <c r="G69" s="36"/>
      <c r="H69" s="37">
        <f t="shared" ref="H69:H97" si="53">IF(G69=0,,IF(G69&gt;10,,11-(G69)))</f>
        <v>0</v>
      </c>
      <c r="I69" s="35"/>
      <c r="J69" s="36"/>
      <c r="K69" s="37">
        <f t="shared" ref="K69:K97" si="54">IF(J69=0,,IF(J69&gt;10,,11-(J69)))</f>
        <v>0</v>
      </c>
      <c r="L69" s="35"/>
      <c r="M69" s="36"/>
      <c r="N69" s="37">
        <f t="shared" ref="N69:N97" si="55">IF(M69=0,,IF(M69&gt;10,,11-(M69)))</f>
        <v>0</v>
      </c>
      <c r="O69" s="38"/>
      <c r="P69" s="49">
        <f t="shared" ref="P69" si="56">N69+K69+H69</f>
        <v>0</v>
      </c>
      <c r="Q69" s="50"/>
      <c r="R69" s="41"/>
      <c r="S69" s="42"/>
      <c r="T69" s="42"/>
      <c r="U69" s="42"/>
      <c r="V69" s="42"/>
      <c r="W69" s="42"/>
      <c r="X69" s="42"/>
      <c r="Y69" s="42"/>
      <c r="Z69" s="42"/>
      <c r="AA69" s="42"/>
      <c r="AB69" s="42"/>
      <c r="AC69" s="42"/>
      <c r="AD69" s="42"/>
      <c r="AE69" s="42"/>
    </row>
    <row r="70" spans="1:31" ht="21.9" customHeight="1" thickBot="1" x14ac:dyDescent="0.35">
      <c r="A70" s="62"/>
      <c r="B70" s="63" t="s">
        <v>59</v>
      </c>
      <c r="C70" s="63" t="s">
        <v>20</v>
      </c>
      <c r="D70" s="56"/>
      <c r="E70" s="56"/>
      <c r="F70" s="57"/>
      <c r="G70" s="91"/>
      <c r="H70" s="59"/>
      <c r="I70" s="57"/>
      <c r="J70" s="92"/>
      <c r="K70" s="30"/>
      <c r="L70" s="57"/>
      <c r="M70" s="92"/>
      <c r="N70" s="64"/>
      <c r="O70" s="65"/>
      <c r="P70" s="173" t="s">
        <v>0</v>
      </c>
      <c r="Q70" s="174"/>
      <c r="R70" s="33"/>
    </row>
    <row r="71" spans="1:31" s="43" customFormat="1" ht="17.100000000000001" customHeight="1" outlineLevel="1" x14ac:dyDescent="0.3">
      <c r="A71" s="141">
        <v>40</v>
      </c>
      <c r="B71" s="142" t="s">
        <v>54</v>
      </c>
      <c r="C71" s="142" t="s">
        <v>134</v>
      </c>
      <c r="D71" s="142" t="s">
        <v>23</v>
      </c>
      <c r="E71" s="34">
        <v>351396</v>
      </c>
      <c r="F71" s="35" t="s">
        <v>189</v>
      </c>
      <c r="G71" s="36">
        <v>5</v>
      </c>
      <c r="H71" s="37">
        <f t="shared" ref="H71:H77" si="57">IF(G71=0,,IF(G71&gt;10,,11-(G71)))</f>
        <v>6</v>
      </c>
      <c r="I71" s="35"/>
      <c r="J71" s="36">
        <v>6</v>
      </c>
      <c r="K71" s="37">
        <f t="shared" ref="K71:K77" si="58">IF(J71=0,,IF(J71&gt;10,,11-(J71)))</f>
        <v>5</v>
      </c>
      <c r="L71" s="35" t="s">
        <v>189</v>
      </c>
      <c r="M71" s="36">
        <v>4</v>
      </c>
      <c r="N71" s="37">
        <f t="shared" ref="N71:N77" si="59">IF(M71=0,,IF(M71&gt;10,,11-(M71)))</f>
        <v>7</v>
      </c>
      <c r="O71" s="38"/>
      <c r="P71" s="49">
        <f t="shared" ref="P71:P77" si="60">N71+K71+H71</f>
        <v>18</v>
      </c>
      <c r="Q71" s="50">
        <v>5</v>
      </c>
      <c r="R71" s="41" t="s">
        <v>70</v>
      </c>
      <c r="S71" s="42"/>
      <c r="T71" s="42"/>
      <c r="U71" s="42"/>
      <c r="V71" s="42"/>
      <c r="W71" s="42"/>
      <c r="X71" s="42"/>
      <c r="Y71" s="42"/>
      <c r="Z71" s="42"/>
      <c r="AA71" s="42"/>
      <c r="AB71" s="42"/>
      <c r="AC71" s="42"/>
      <c r="AD71" s="42"/>
      <c r="AE71" s="42"/>
    </row>
    <row r="72" spans="1:31" s="43" customFormat="1" ht="17.25" customHeight="1" outlineLevel="1" x14ac:dyDescent="0.3">
      <c r="A72" s="143">
        <v>41</v>
      </c>
      <c r="B72" s="133" t="s">
        <v>135</v>
      </c>
      <c r="C72" s="133" t="s">
        <v>136</v>
      </c>
      <c r="D72" s="133" t="s">
        <v>137</v>
      </c>
      <c r="E72" s="47">
        <v>353728</v>
      </c>
      <c r="F72" s="35" t="s">
        <v>189</v>
      </c>
      <c r="G72" s="36">
        <v>4</v>
      </c>
      <c r="H72" s="37">
        <f t="shared" si="57"/>
        <v>7</v>
      </c>
      <c r="I72" s="35"/>
      <c r="J72" s="36">
        <v>4</v>
      </c>
      <c r="K72" s="37">
        <f t="shared" si="58"/>
        <v>7</v>
      </c>
      <c r="L72" s="35" t="s">
        <v>189</v>
      </c>
      <c r="M72" s="36">
        <v>1</v>
      </c>
      <c r="N72" s="37">
        <f t="shared" si="59"/>
        <v>10</v>
      </c>
      <c r="O72" s="38"/>
      <c r="P72" s="49">
        <f t="shared" si="60"/>
        <v>24</v>
      </c>
      <c r="Q72" s="50">
        <v>4</v>
      </c>
      <c r="R72" s="41" t="s">
        <v>70</v>
      </c>
      <c r="S72" s="42"/>
      <c r="T72" s="42"/>
      <c r="U72" s="42"/>
      <c r="V72" s="42"/>
      <c r="W72" s="42"/>
      <c r="X72" s="42"/>
      <c r="Y72" s="42"/>
      <c r="Z72" s="42"/>
      <c r="AA72" s="42"/>
      <c r="AB72" s="42"/>
      <c r="AC72" s="42"/>
      <c r="AD72" s="42"/>
      <c r="AE72" s="42"/>
    </row>
    <row r="73" spans="1:31" s="43" customFormat="1" ht="17.25" customHeight="1" outlineLevel="1" x14ac:dyDescent="0.3">
      <c r="A73" s="143">
        <v>42</v>
      </c>
      <c r="B73" s="133" t="s">
        <v>58</v>
      </c>
      <c r="C73" s="133" t="s">
        <v>138</v>
      </c>
      <c r="D73" s="140" t="s">
        <v>28</v>
      </c>
      <c r="E73" s="47">
        <v>345470</v>
      </c>
      <c r="F73" s="35" t="s">
        <v>189</v>
      </c>
      <c r="G73" s="36">
        <v>3</v>
      </c>
      <c r="H73" s="37">
        <f t="shared" si="57"/>
        <v>8</v>
      </c>
      <c r="I73" s="35" t="s">
        <v>189</v>
      </c>
      <c r="J73" s="36">
        <v>2</v>
      </c>
      <c r="K73" s="37">
        <f t="shared" si="58"/>
        <v>9</v>
      </c>
      <c r="L73" s="35" t="s">
        <v>189</v>
      </c>
      <c r="M73" s="36">
        <v>3</v>
      </c>
      <c r="N73" s="37">
        <f t="shared" si="59"/>
        <v>8</v>
      </c>
      <c r="O73" s="38"/>
      <c r="P73" s="49">
        <f t="shared" si="60"/>
        <v>25</v>
      </c>
      <c r="Q73" s="50">
        <v>1</v>
      </c>
      <c r="R73" s="41" t="s">
        <v>71</v>
      </c>
      <c r="S73" s="42"/>
      <c r="T73" s="42"/>
      <c r="U73" s="42"/>
      <c r="V73" s="42"/>
      <c r="W73" s="42"/>
      <c r="X73" s="42"/>
      <c r="Y73" s="42"/>
      <c r="Z73" s="42"/>
      <c r="AA73" s="42"/>
      <c r="AB73" s="42"/>
      <c r="AC73" s="42"/>
      <c r="AD73" s="42"/>
      <c r="AE73" s="42"/>
    </row>
    <row r="74" spans="1:31" s="43" customFormat="1" ht="17.25" customHeight="1" outlineLevel="1" x14ac:dyDescent="0.3">
      <c r="A74" s="143">
        <v>43</v>
      </c>
      <c r="B74" s="133" t="s">
        <v>43</v>
      </c>
      <c r="C74" s="133" t="s">
        <v>181</v>
      </c>
      <c r="D74" s="133" t="s">
        <v>44</v>
      </c>
      <c r="E74" s="47">
        <v>356617</v>
      </c>
      <c r="F74" s="35" t="s">
        <v>189</v>
      </c>
      <c r="G74" s="36">
        <v>2</v>
      </c>
      <c r="H74" s="37">
        <f t="shared" si="57"/>
        <v>9</v>
      </c>
      <c r="I74" s="35"/>
      <c r="J74" s="36">
        <v>5</v>
      </c>
      <c r="K74" s="37">
        <f t="shared" si="58"/>
        <v>6</v>
      </c>
      <c r="L74" s="35"/>
      <c r="M74" s="36"/>
      <c r="N74" s="37">
        <f t="shared" si="59"/>
        <v>0</v>
      </c>
      <c r="O74" s="38"/>
      <c r="P74" s="49">
        <f t="shared" si="60"/>
        <v>15</v>
      </c>
      <c r="Q74" s="50"/>
      <c r="R74" s="41" t="s">
        <v>192</v>
      </c>
      <c r="S74" s="42"/>
      <c r="T74" s="42"/>
      <c r="U74" s="42"/>
      <c r="V74" s="42"/>
      <c r="W74" s="42"/>
      <c r="X74" s="42"/>
      <c r="Y74" s="42"/>
      <c r="Z74" s="42"/>
      <c r="AA74" s="42"/>
      <c r="AB74" s="42"/>
      <c r="AC74" s="42"/>
      <c r="AD74" s="42"/>
      <c r="AE74" s="42"/>
    </row>
    <row r="75" spans="1:31" s="43" customFormat="1" ht="17.100000000000001" customHeight="1" outlineLevel="1" x14ac:dyDescent="0.3">
      <c r="A75" s="143">
        <v>44</v>
      </c>
      <c r="B75" s="133" t="s">
        <v>139</v>
      </c>
      <c r="C75" s="133" t="s">
        <v>140</v>
      </c>
      <c r="D75" s="133" t="s">
        <v>22</v>
      </c>
      <c r="E75" s="47">
        <v>339148</v>
      </c>
      <c r="F75" s="35"/>
      <c r="G75" s="36">
        <v>6</v>
      </c>
      <c r="H75" s="37">
        <f t="shared" si="57"/>
        <v>5</v>
      </c>
      <c r="I75" s="35" t="s">
        <v>189</v>
      </c>
      <c r="J75" s="36">
        <v>1</v>
      </c>
      <c r="K75" s="37">
        <f t="shared" si="58"/>
        <v>10</v>
      </c>
      <c r="L75" s="35" t="s">
        <v>189</v>
      </c>
      <c r="M75" s="36">
        <v>2</v>
      </c>
      <c r="N75" s="37">
        <f t="shared" si="59"/>
        <v>9</v>
      </c>
      <c r="O75" s="38"/>
      <c r="P75" s="49">
        <f t="shared" si="60"/>
        <v>24</v>
      </c>
      <c r="Q75" s="50">
        <v>2</v>
      </c>
      <c r="R75" s="41" t="s">
        <v>70</v>
      </c>
      <c r="S75" s="42"/>
      <c r="T75" s="42"/>
      <c r="U75" s="42"/>
      <c r="V75" s="42"/>
      <c r="W75" s="42"/>
      <c r="X75" s="42"/>
      <c r="Y75" s="42"/>
      <c r="Z75" s="42"/>
      <c r="AA75" s="42"/>
      <c r="AB75" s="42"/>
      <c r="AC75" s="42"/>
      <c r="AD75" s="42"/>
      <c r="AE75" s="42"/>
    </row>
    <row r="76" spans="1:31" s="43" customFormat="1" ht="17.100000000000001" customHeight="1" outlineLevel="1" thickBot="1" x14ac:dyDescent="0.35">
      <c r="A76" s="145">
        <v>45</v>
      </c>
      <c r="B76" s="146" t="s">
        <v>48</v>
      </c>
      <c r="C76" s="146" t="s">
        <v>141</v>
      </c>
      <c r="D76" s="146" t="s">
        <v>23</v>
      </c>
      <c r="E76" s="47">
        <v>331964</v>
      </c>
      <c r="F76" s="35" t="s">
        <v>189</v>
      </c>
      <c r="G76" s="36">
        <v>1</v>
      </c>
      <c r="H76" s="37">
        <f t="shared" si="57"/>
        <v>10</v>
      </c>
      <c r="I76" s="35" t="s">
        <v>189</v>
      </c>
      <c r="J76" s="36">
        <v>3</v>
      </c>
      <c r="K76" s="37">
        <f t="shared" si="58"/>
        <v>8</v>
      </c>
      <c r="L76" s="35"/>
      <c r="M76" s="36">
        <v>5</v>
      </c>
      <c r="N76" s="37">
        <f t="shared" si="59"/>
        <v>6</v>
      </c>
      <c r="O76" s="38"/>
      <c r="P76" s="49">
        <f t="shared" si="60"/>
        <v>24</v>
      </c>
      <c r="Q76" s="50">
        <v>3</v>
      </c>
      <c r="R76" s="41" t="s">
        <v>70</v>
      </c>
      <c r="S76" s="42"/>
      <c r="T76" s="42"/>
      <c r="U76" s="42"/>
      <c r="V76" s="42"/>
      <c r="W76" s="42"/>
      <c r="X76" s="42"/>
      <c r="Y76" s="42"/>
      <c r="Z76" s="42"/>
      <c r="AA76" s="42"/>
      <c r="AB76" s="42"/>
      <c r="AC76" s="42"/>
      <c r="AD76" s="42"/>
      <c r="AE76" s="42"/>
    </row>
    <row r="77" spans="1:31" s="43" customFormat="1" ht="17.100000000000001" customHeight="1" outlineLevel="1" x14ac:dyDescent="0.3">
      <c r="A77" s="98"/>
      <c r="B77" s="95"/>
      <c r="C77" s="103"/>
      <c r="D77" s="102"/>
      <c r="E77" s="47"/>
      <c r="F77" s="35"/>
      <c r="G77" s="36"/>
      <c r="H77" s="37">
        <f t="shared" si="57"/>
        <v>0</v>
      </c>
      <c r="I77" s="35"/>
      <c r="J77" s="36"/>
      <c r="K77" s="37">
        <f t="shared" si="58"/>
        <v>0</v>
      </c>
      <c r="L77" s="35"/>
      <c r="M77" s="36"/>
      <c r="N77" s="37">
        <f t="shared" si="59"/>
        <v>0</v>
      </c>
      <c r="O77" s="38"/>
      <c r="P77" s="49">
        <f t="shared" si="60"/>
        <v>0</v>
      </c>
      <c r="Q77" s="50"/>
      <c r="R77" s="41"/>
      <c r="S77" s="42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</row>
    <row r="78" spans="1:31" s="43" customFormat="1" ht="17.25" customHeight="1" outlineLevel="1" x14ac:dyDescent="0.3">
      <c r="A78" s="121"/>
      <c r="B78" s="122"/>
      <c r="C78" s="118"/>
      <c r="D78" s="122"/>
      <c r="E78" s="47"/>
      <c r="F78" s="35"/>
      <c r="G78" s="36"/>
      <c r="H78" s="37">
        <f>IF(G78=0,,IF(G78&gt;10,,11-(G78)))</f>
        <v>0</v>
      </c>
      <c r="I78" s="35"/>
      <c r="J78" s="36"/>
      <c r="K78" s="37">
        <f>IF(J78=0,,IF(J78&gt;10,,11-(J78)))</f>
        <v>0</v>
      </c>
      <c r="L78" s="35"/>
      <c r="M78" s="36"/>
      <c r="N78" s="37">
        <f>IF(M78=0,,IF(M78&gt;10,,11-(M78)))</f>
        <v>0</v>
      </c>
      <c r="O78" s="38"/>
      <c r="P78" s="49">
        <f>N78+K78+H78</f>
        <v>0</v>
      </c>
      <c r="Q78" s="50"/>
      <c r="R78" s="41"/>
      <c r="S78" s="42"/>
      <c r="T78" s="42"/>
      <c r="U78" s="42"/>
      <c r="V78" s="42"/>
      <c r="W78" s="42"/>
      <c r="X78" s="42"/>
      <c r="Y78" s="42"/>
      <c r="Z78" s="42"/>
      <c r="AA78" s="42"/>
      <c r="AB78" s="42"/>
      <c r="AC78" s="42"/>
      <c r="AD78" s="42"/>
      <c r="AE78" s="42"/>
    </row>
    <row r="79" spans="1:31" s="43" customFormat="1" ht="18" customHeight="1" outlineLevel="1" x14ac:dyDescent="0.3">
      <c r="A79" s="44"/>
      <c r="B79" s="45"/>
      <c r="C79" s="45"/>
      <c r="D79" s="46"/>
      <c r="E79" s="47"/>
      <c r="F79" s="35"/>
      <c r="G79" s="36"/>
      <c r="H79" s="37">
        <f t="shared" si="53"/>
        <v>0</v>
      </c>
      <c r="I79" s="35"/>
      <c r="J79" s="36"/>
      <c r="K79" s="37">
        <f t="shared" si="54"/>
        <v>0</v>
      </c>
      <c r="L79" s="35"/>
      <c r="M79" s="36"/>
      <c r="N79" s="37">
        <f t="shared" si="55"/>
        <v>0</v>
      </c>
      <c r="O79" s="38"/>
      <c r="P79" s="49">
        <f t="shared" ref="P79:P80" si="61">N79+K79+H79</f>
        <v>0</v>
      </c>
      <c r="Q79" s="50"/>
      <c r="R79" s="41"/>
      <c r="S79" s="42"/>
      <c r="T79" s="42"/>
      <c r="U79" s="42"/>
      <c r="V79" s="42"/>
      <c r="W79" s="42"/>
      <c r="X79" s="42"/>
      <c r="Y79" s="42"/>
      <c r="Z79" s="42"/>
      <c r="AA79" s="42"/>
      <c r="AB79" s="42"/>
      <c r="AC79" s="42"/>
      <c r="AD79" s="42"/>
      <c r="AE79" s="42"/>
    </row>
    <row r="80" spans="1:31" s="43" customFormat="1" ht="17.100000000000001" customHeight="1" outlineLevel="1" thickBot="1" x14ac:dyDescent="0.35">
      <c r="A80" s="51"/>
      <c r="B80" s="52"/>
      <c r="C80" s="52"/>
      <c r="D80" s="53"/>
      <c r="E80" s="54"/>
      <c r="F80" s="35"/>
      <c r="G80" s="36"/>
      <c r="H80" s="37">
        <f t="shared" si="53"/>
        <v>0</v>
      </c>
      <c r="I80" s="35"/>
      <c r="J80" s="36"/>
      <c r="K80" s="37">
        <f t="shared" si="54"/>
        <v>0</v>
      </c>
      <c r="L80" s="35"/>
      <c r="M80" s="36"/>
      <c r="N80" s="37">
        <f t="shared" si="55"/>
        <v>0</v>
      </c>
      <c r="O80" s="38"/>
      <c r="P80" s="49">
        <f t="shared" si="61"/>
        <v>0</v>
      </c>
      <c r="Q80" s="50"/>
      <c r="R80" s="41"/>
      <c r="S80" s="42"/>
      <c r="T80" s="42"/>
      <c r="U80" s="42"/>
      <c r="V80" s="42"/>
      <c r="W80" s="42"/>
      <c r="X80" s="42"/>
      <c r="Y80" s="42"/>
      <c r="Z80" s="42"/>
      <c r="AA80" s="42"/>
      <c r="AB80" s="42"/>
      <c r="AC80" s="42"/>
      <c r="AD80" s="42"/>
      <c r="AE80" s="42"/>
    </row>
    <row r="81" spans="1:31" s="71" customFormat="1" ht="21.9" customHeight="1" thickBot="1" x14ac:dyDescent="0.35">
      <c r="A81" s="66"/>
      <c r="B81" s="63" t="s">
        <v>60</v>
      </c>
      <c r="C81" s="63" t="s">
        <v>21</v>
      </c>
      <c r="D81" s="67"/>
      <c r="E81" s="68"/>
      <c r="F81" s="178"/>
      <c r="G81" s="178"/>
      <c r="H81" s="179"/>
      <c r="I81" s="167"/>
      <c r="J81" s="168"/>
      <c r="K81" s="169"/>
      <c r="L81" s="170"/>
      <c r="M81" s="171"/>
      <c r="N81" s="172"/>
      <c r="O81" s="69"/>
      <c r="P81" s="173" t="s">
        <v>0</v>
      </c>
      <c r="Q81" s="174"/>
      <c r="R81" s="33"/>
      <c r="S81" s="70"/>
      <c r="T81" s="70"/>
      <c r="U81" s="70"/>
      <c r="V81" s="70"/>
      <c r="W81" s="70"/>
      <c r="X81" s="70"/>
      <c r="Y81" s="70"/>
      <c r="Z81" s="70"/>
      <c r="AA81" s="70"/>
      <c r="AB81" s="70"/>
      <c r="AC81" s="70"/>
      <c r="AD81" s="70"/>
      <c r="AE81" s="70"/>
    </row>
    <row r="82" spans="1:31" s="43" customFormat="1" ht="17.100000000000001" customHeight="1" outlineLevel="1" x14ac:dyDescent="0.3">
      <c r="A82" s="141">
        <v>46</v>
      </c>
      <c r="B82" s="142" t="s">
        <v>142</v>
      </c>
      <c r="C82" s="142" t="s">
        <v>143</v>
      </c>
      <c r="D82" s="142" t="s">
        <v>28</v>
      </c>
      <c r="E82" s="34"/>
      <c r="F82" s="35"/>
      <c r="G82" s="36">
        <v>4</v>
      </c>
      <c r="H82" s="37">
        <f t="shared" ref="H82:H85" si="62">IF(G82=0,,IF(G82&gt;10,,11-(G82)))</f>
        <v>7</v>
      </c>
      <c r="I82" s="35"/>
      <c r="J82" s="36"/>
      <c r="K82" s="37">
        <f t="shared" ref="K82:K85" si="63">IF(J82=0,,IF(J82&gt;10,,11-(J82)))</f>
        <v>0</v>
      </c>
      <c r="L82" s="35"/>
      <c r="M82" s="36"/>
      <c r="N82" s="37">
        <f t="shared" ref="N82:N85" si="64">IF(M82=0,,IF(M82&gt;10,,11-(M82)))</f>
        <v>0</v>
      </c>
      <c r="O82" s="38"/>
      <c r="P82" s="49">
        <f t="shared" ref="P82:P85" si="65">N82+K82+H82</f>
        <v>7</v>
      </c>
      <c r="Q82" s="50">
        <v>4</v>
      </c>
      <c r="R82" s="41"/>
      <c r="S82" s="42"/>
      <c r="T82" s="42"/>
      <c r="U82" s="42"/>
      <c r="V82" s="42"/>
      <c r="W82" s="42"/>
      <c r="X82" s="42"/>
      <c r="Y82" s="42"/>
      <c r="Z82" s="42"/>
      <c r="AA82" s="42"/>
      <c r="AB82" s="42"/>
      <c r="AC82" s="42"/>
      <c r="AD82" s="42"/>
      <c r="AE82" s="42"/>
    </row>
    <row r="83" spans="1:31" s="43" customFormat="1" ht="17.100000000000001" customHeight="1" outlineLevel="1" x14ac:dyDescent="0.3">
      <c r="A83" s="143">
        <v>47</v>
      </c>
      <c r="B83" s="133" t="s">
        <v>65</v>
      </c>
      <c r="C83" s="133" t="s">
        <v>144</v>
      </c>
      <c r="D83" s="133" t="s">
        <v>23</v>
      </c>
      <c r="E83" s="47">
        <v>358243</v>
      </c>
      <c r="F83" s="35" t="s">
        <v>189</v>
      </c>
      <c r="G83" s="36">
        <v>2</v>
      </c>
      <c r="H83" s="37">
        <f t="shared" si="62"/>
        <v>9</v>
      </c>
      <c r="I83" s="35"/>
      <c r="J83" s="36">
        <v>2</v>
      </c>
      <c r="K83" s="37">
        <f t="shared" si="63"/>
        <v>9</v>
      </c>
      <c r="L83" s="35"/>
      <c r="M83" s="36">
        <v>2</v>
      </c>
      <c r="N83" s="37">
        <f t="shared" si="64"/>
        <v>9</v>
      </c>
      <c r="O83" s="38"/>
      <c r="P83" s="49">
        <f t="shared" si="65"/>
        <v>27</v>
      </c>
      <c r="Q83" s="50">
        <v>2</v>
      </c>
      <c r="R83" s="41" t="s">
        <v>192</v>
      </c>
      <c r="S83" s="42"/>
      <c r="T83" s="42"/>
      <c r="U83" s="42"/>
      <c r="V83" s="42"/>
      <c r="W83" s="42"/>
      <c r="X83" s="42"/>
      <c r="Y83" s="42"/>
      <c r="Z83" s="42"/>
      <c r="AA83" s="42"/>
      <c r="AB83" s="42"/>
      <c r="AC83" s="42"/>
      <c r="AD83" s="42"/>
      <c r="AE83" s="42"/>
    </row>
    <row r="84" spans="1:31" s="43" customFormat="1" ht="17.100000000000001" customHeight="1" outlineLevel="1" x14ac:dyDescent="0.3">
      <c r="A84" s="143">
        <v>48</v>
      </c>
      <c r="B84" s="133" t="s">
        <v>46</v>
      </c>
      <c r="C84" s="133" t="s">
        <v>145</v>
      </c>
      <c r="D84" s="133" t="s">
        <v>30</v>
      </c>
      <c r="E84" s="47">
        <v>330812</v>
      </c>
      <c r="F84" s="35"/>
      <c r="G84" s="36">
        <v>3</v>
      </c>
      <c r="H84" s="37">
        <f t="shared" si="62"/>
        <v>8</v>
      </c>
      <c r="I84" s="35" t="s">
        <v>189</v>
      </c>
      <c r="J84" s="36">
        <v>1</v>
      </c>
      <c r="K84" s="37">
        <f t="shared" si="63"/>
        <v>10</v>
      </c>
      <c r="L84" s="35"/>
      <c r="M84" s="36">
        <v>3</v>
      </c>
      <c r="N84" s="37">
        <f t="shared" si="64"/>
        <v>8</v>
      </c>
      <c r="O84" s="38"/>
      <c r="P84" s="49">
        <f t="shared" si="65"/>
        <v>26</v>
      </c>
      <c r="Q84" s="50">
        <v>3</v>
      </c>
      <c r="R84" s="41" t="s">
        <v>192</v>
      </c>
      <c r="S84" s="42"/>
      <c r="T84" s="42"/>
      <c r="U84" s="42"/>
      <c r="V84" s="42"/>
      <c r="W84" s="42"/>
      <c r="X84" s="42"/>
      <c r="Y84" s="42"/>
      <c r="Z84" s="42"/>
      <c r="AA84" s="42"/>
      <c r="AB84" s="42"/>
      <c r="AC84" s="42"/>
      <c r="AD84" s="42"/>
      <c r="AE84" s="42"/>
    </row>
    <row r="85" spans="1:31" s="43" customFormat="1" ht="17.100000000000001" customHeight="1" outlineLevel="1" thickBot="1" x14ac:dyDescent="0.35">
      <c r="A85" s="145">
        <v>49</v>
      </c>
      <c r="B85" s="146" t="s">
        <v>25</v>
      </c>
      <c r="C85" s="146" t="s">
        <v>32</v>
      </c>
      <c r="D85" s="146" t="s">
        <v>146</v>
      </c>
      <c r="E85" s="161">
        <v>25981</v>
      </c>
      <c r="F85" s="35" t="s">
        <v>189</v>
      </c>
      <c r="G85" s="36">
        <v>1</v>
      </c>
      <c r="H85" s="37">
        <f t="shared" si="62"/>
        <v>10</v>
      </c>
      <c r="I85" s="35"/>
      <c r="J85" s="36">
        <v>3</v>
      </c>
      <c r="K85" s="37">
        <f t="shared" si="63"/>
        <v>8</v>
      </c>
      <c r="L85" s="35"/>
      <c r="M85" s="36">
        <v>1</v>
      </c>
      <c r="N85" s="37">
        <f t="shared" si="64"/>
        <v>10</v>
      </c>
      <c r="O85" s="38"/>
      <c r="P85" s="49">
        <f t="shared" si="65"/>
        <v>28</v>
      </c>
      <c r="Q85" s="50">
        <v>1</v>
      </c>
      <c r="R85" s="41" t="s">
        <v>192</v>
      </c>
      <c r="S85" s="42"/>
      <c r="T85" s="42"/>
      <c r="U85" s="42"/>
      <c r="V85" s="42"/>
      <c r="W85" s="42"/>
      <c r="X85" s="42"/>
      <c r="Y85" s="42"/>
      <c r="Z85" s="42"/>
      <c r="AA85" s="42"/>
      <c r="AB85" s="42"/>
      <c r="AC85" s="42"/>
      <c r="AD85" s="42"/>
      <c r="AE85" s="42"/>
    </row>
    <row r="86" spans="1:31" s="43" customFormat="1" ht="17.100000000000001" customHeight="1" outlineLevel="1" thickBot="1" x14ac:dyDescent="0.35">
      <c r="A86" s="51"/>
      <c r="B86" s="52"/>
      <c r="C86" s="52"/>
      <c r="D86" s="53"/>
      <c r="E86" s="54"/>
      <c r="F86" s="35"/>
      <c r="G86" s="36"/>
      <c r="H86" s="37">
        <f t="shared" si="53"/>
        <v>0</v>
      </c>
      <c r="I86" s="35"/>
      <c r="J86" s="36"/>
      <c r="K86" s="37">
        <f t="shared" si="54"/>
        <v>0</v>
      </c>
      <c r="L86" s="35"/>
      <c r="M86" s="36"/>
      <c r="N86" s="37">
        <f t="shared" si="55"/>
        <v>0</v>
      </c>
      <c r="O86" s="38"/>
      <c r="P86" s="49">
        <f t="shared" ref="P86" si="66">N86+K86+H86</f>
        <v>0</v>
      </c>
      <c r="Q86" s="50"/>
      <c r="R86" s="41"/>
      <c r="S86" s="42"/>
      <c r="T86" s="42"/>
      <c r="U86" s="42"/>
      <c r="V86" s="42"/>
      <c r="W86" s="42"/>
      <c r="X86" s="42"/>
      <c r="Y86" s="42"/>
      <c r="Z86" s="42"/>
      <c r="AA86" s="42"/>
      <c r="AB86" s="42"/>
      <c r="AC86" s="42"/>
      <c r="AD86" s="42"/>
      <c r="AE86" s="42"/>
    </row>
    <row r="87" spans="1:31" ht="21.9" customHeight="1" thickBot="1" x14ac:dyDescent="0.35">
      <c r="A87" s="24"/>
      <c r="B87" s="25" t="s">
        <v>61</v>
      </c>
      <c r="C87" s="25" t="s">
        <v>35</v>
      </c>
      <c r="D87" s="26"/>
      <c r="E87" s="72"/>
      <c r="F87" s="177"/>
      <c r="G87" s="178"/>
      <c r="H87" s="179"/>
      <c r="I87" s="167"/>
      <c r="J87" s="168"/>
      <c r="K87" s="169"/>
      <c r="L87" s="170"/>
      <c r="M87" s="171"/>
      <c r="N87" s="172"/>
      <c r="O87" s="32"/>
      <c r="P87" s="173" t="s">
        <v>0</v>
      </c>
      <c r="Q87" s="174"/>
      <c r="R87" s="33"/>
    </row>
    <row r="88" spans="1:31" s="43" customFormat="1" ht="17.100000000000001" customHeight="1" outlineLevel="1" x14ac:dyDescent="0.3">
      <c r="A88" s="134"/>
      <c r="B88" s="133"/>
      <c r="C88" s="133"/>
      <c r="D88" s="133"/>
      <c r="E88" s="34"/>
      <c r="F88" s="35"/>
      <c r="G88" s="36"/>
      <c r="H88" s="37">
        <f t="shared" ref="H88:H96" si="67">IF(G88=0,,IF(G88&gt;10,,11-(G88)))</f>
        <v>0</v>
      </c>
      <c r="I88" s="35"/>
      <c r="J88" s="36"/>
      <c r="K88" s="37">
        <f t="shared" ref="K88:K96" si="68">IF(J88=0,,IF(J88&gt;10,,11-(J88)))</f>
        <v>0</v>
      </c>
      <c r="L88" s="35"/>
      <c r="M88" s="36"/>
      <c r="N88" s="37">
        <f t="shared" ref="N88:N96" si="69">IF(M88=0,,IF(M88&gt;10,,11-(M88)))</f>
        <v>0</v>
      </c>
      <c r="O88" s="38"/>
      <c r="P88" s="49">
        <f t="shared" ref="P88:P96" si="70">N88+K88+H88</f>
        <v>0</v>
      </c>
      <c r="Q88" s="50"/>
      <c r="R88" s="41"/>
      <c r="S88" s="42"/>
      <c r="T88" s="42"/>
      <c r="U88" s="42"/>
      <c r="V88" s="42"/>
      <c r="W88" s="42"/>
      <c r="X88" s="42"/>
      <c r="Y88" s="42"/>
      <c r="Z88" s="42"/>
      <c r="AA88" s="42"/>
      <c r="AB88" s="42"/>
      <c r="AC88" s="42"/>
      <c r="AD88" s="42"/>
      <c r="AE88" s="42"/>
    </row>
    <row r="89" spans="1:31" s="43" customFormat="1" ht="17.100000000000001" customHeight="1" outlineLevel="1" x14ac:dyDescent="0.3">
      <c r="A89" s="98"/>
      <c r="B89" s="133"/>
      <c r="C89" s="133"/>
      <c r="D89" s="133"/>
      <c r="E89" s="47"/>
      <c r="F89" s="35"/>
      <c r="G89" s="36"/>
      <c r="H89" s="37">
        <f t="shared" si="67"/>
        <v>0</v>
      </c>
      <c r="I89" s="35"/>
      <c r="J89" s="36"/>
      <c r="K89" s="37">
        <f t="shared" si="68"/>
        <v>0</v>
      </c>
      <c r="L89" s="35"/>
      <c r="M89" s="36"/>
      <c r="N89" s="37">
        <f t="shared" si="69"/>
        <v>0</v>
      </c>
      <c r="O89" s="38"/>
      <c r="P89" s="49">
        <f t="shared" si="70"/>
        <v>0</v>
      </c>
      <c r="Q89" s="50"/>
      <c r="R89" s="41"/>
      <c r="S89" s="42"/>
      <c r="T89" s="42"/>
      <c r="U89" s="42"/>
      <c r="V89" s="42"/>
      <c r="W89" s="42"/>
      <c r="X89" s="42"/>
      <c r="Y89" s="42"/>
      <c r="Z89" s="42"/>
      <c r="AA89" s="42"/>
      <c r="AB89" s="42"/>
      <c r="AC89" s="42"/>
      <c r="AD89" s="42"/>
      <c r="AE89" s="42"/>
    </row>
    <row r="90" spans="1:31" s="43" customFormat="1" ht="17.100000000000001" customHeight="1" outlineLevel="1" x14ac:dyDescent="0.3">
      <c r="A90" s="98"/>
      <c r="B90" s="102"/>
      <c r="C90" s="95"/>
      <c r="D90" s="102"/>
      <c r="E90" s="47"/>
      <c r="F90" s="35"/>
      <c r="G90" s="36"/>
      <c r="H90" s="37">
        <f t="shared" si="67"/>
        <v>0</v>
      </c>
      <c r="I90" s="35"/>
      <c r="J90" s="36"/>
      <c r="K90" s="37">
        <f t="shared" si="68"/>
        <v>0</v>
      </c>
      <c r="L90" s="35"/>
      <c r="M90" s="36"/>
      <c r="N90" s="37">
        <f t="shared" si="69"/>
        <v>0</v>
      </c>
      <c r="O90" s="38"/>
      <c r="P90" s="49">
        <f t="shared" si="70"/>
        <v>0</v>
      </c>
      <c r="Q90" s="50"/>
      <c r="R90" s="41"/>
      <c r="S90" s="42"/>
      <c r="T90" s="42"/>
      <c r="U90" s="42"/>
      <c r="V90" s="42"/>
      <c r="W90" s="42"/>
      <c r="X90" s="42"/>
      <c r="Y90" s="42"/>
      <c r="Z90" s="42"/>
      <c r="AA90" s="42"/>
      <c r="AB90" s="42"/>
      <c r="AC90" s="42"/>
      <c r="AD90" s="42"/>
      <c r="AE90" s="42"/>
    </row>
    <row r="91" spans="1:31" s="43" customFormat="1" ht="17.100000000000001" customHeight="1" outlineLevel="1" thickBot="1" x14ac:dyDescent="0.35">
      <c r="A91" s="98"/>
      <c r="B91" s="102"/>
      <c r="C91" s="95"/>
      <c r="D91" s="95"/>
      <c r="E91" s="47"/>
      <c r="F91" s="35"/>
      <c r="G91" s="36"/>
      <c r="H91" s="37">
        <f t="shared" si="67"/>
        <v>0</v>
      </c>
      <c r="I91" s="35"/>
      <c r="J91" s="36"/>
      <c r="K91" s="37">
        <f t="shared" si="68"/>
        <v>0</v>
      </c>
      <c r="L91" s="35"/>
      <c r="M91" s="36"/>
      <c r="N91" s="37">
        <f t="shared" si="69"/>
        <v>0</v>
      </c>
      <c r="O91" s="38"/>
      <c r="P91" s="49">
        <f t="shared" si="70"/>
        <v>0</v>
      </c>
      <c r="Q91" s="50"/>
      <c r="R91" s="41"/>
      <c r="S91" s="42"/>
      <c r="T91" s="42"/>
      <c r="U91" s="42"/>
      <c r="V91" s="42"/>
      <c r="W91" s="42"/>
      <c r="X91" s="42"/>
      <c r="Y91" s="42"/>
      <c r="Z91" s="42"/>
      <c r="AA91" s="42"/>
      <c r="AB91" s="42"/>
      <c r="AC91" s="42"/>
      <c r="AD91" s="42"/>
      <c r="AE91" s="42"/>
    </row>
    <row r="92" spans="1:31" ht="21.9" customHeight="1" thickBot="1" x14ac:dyDescent="0.35">
      <c r="A92" s="24"/>
      <c r="B92" s="25" t="s">
        <v>63</v>
      </c>
      <c r="C92" s="25" t="s">
        <v>62</v>
      </c>
      <c r="D92" s="26"/>
      <c r="E92" s="72"/>
      <c r="F92" s="177"/>
      <c r="G92" s="178"/>
      <c r="H92" s="179"/>
      <c r="I92" s="167"/>
      <c r="J92" s="168"/>
      <c r="K92" s="169"/>
      <c r="L92" s="170"/>
      <c r="M92" s="171"/>
      <c r="N92" s="172"/>
      <c r="O92" s="32"/>
      <c r="P92" s="173" t="s">
        <v>0</v>
      </c>
      <c r="Q92" s="174"/>
      <c r="R92" s="33"/>
    </row>
    <row r="93" spans="1:31" s="43" customFormat="1" ht="17.100000000000001" customHeight="1" outlineLevel="1" x14ac:dyDescent="0.3">
      <c r="A93" s="108"/>
      <c r="B93" s="133"/>
      <c r="C93" s="133"/>
      <c r="D93" s="133"/>
      <c r="E93" s="47"/>
      <c r="F93" s="35"/>
      <c r="G93" s="36"/>
      <c r="H93" s="37">
        <f t="shared" si="67"/>
        <v>0</v>
      </c>
      <c r="I93" s="35"/>
      <c r="J93" s="36"/>
      <c r="K93" s="37">
        <f t="shared" si="68"/>
        <v>0</v>
      </c>
      <c r="L93" s="35"/>
      <c r="M93" s="36"/>
      <c r="N93" s="37">
        <f t="shared" si="69"/>
        <v>0</v>
      </c>
      <c r="O93" s="38"/>
      <c r="P93" s="49">
        <f t="shared" si="70"/>
        <v>0</v>
      </c>
      <c r="Q93" s="50"/>
      <c r="R93" s="41"/>
      <c r="S93" s="42"/>
      <c r="T93" s="42"/>
      <c r="U93" s="42"/>
      <c r="V93" s="42"/>
      <c r="W93" s="42"/>
      <c r="X93" s="42"/>
      <c r="Y93" s="42"/>
      <c r="Z93" s="42"/>
      <c r="AA93" s="42"/>
      <c r="AB93" s="42"/>
      <c r="AC93" s="42"/>
      <c r="AD93" s="42"/>
      <c r="AE93" s="42"/>
    </row>
    <row r="94" spans="1:31" s="43" customFormat="1" ht="17.100000000000001" customHeight="1" outlineLevel="1" x14ac:dyDescent="0.3">
      <c r="A94" s="108"/>
      <c r="B94" s="133"/>
      <c r="C94" s="133"/>
      <c r="D94" s="133"/>
      <c r="E94" s="47"/>
      <c r="F94" s="35"/>
      <c r="G94" s="36"/>
      <c r="H94" s="37">
        <f t="shared" si="67"/>
        <v>0</v>
      </c>
      <c r="I94" s="35"/>
      <c r="J94" s="36"/>
      <c r="K94" s="37">
        <f t="shared" si="68"/>
        <v>0</v>
      </c>
      <c r="L94" s="35"/>
      <c r="M94" s="36"/>
      <c r="N94" s="37">
        <f t="shared" si="69"/>
        <v>0</v>
      </c>
      <c r="O94" s="38"/>
      <c r="P94" s="49">
        <f t="shared" si="70"/>
        <v>0</v>
      </c>
      <c r="Q94" s="50"/>
      <c r="R94" s="41"/>
      <c r="S94" s="42"/>
      <c r="T94" s="42"/>
      <c r="U94" s="42"/>
      <c r="V94" s="42"/>
      <c r="W94" s="42"/>
      <c r="X94" s="42"/>
      <c r="Y94" s="42"/>
      <c r="Z94" s="42"/>
      <c r="AA94" s="42"/>
      <c r="AB94" s="42"/>
      <c r="AC94" s="42"/>
      <c r="AD94" s="42"/>
      <c r="AE94" s="42"/>
    </row>
    <row r="95" spans="1:31" s="43" customFormat="1" ht="17.100000000000001" customHeight="1" outlineLevel="1" x14ac:dyDescent="0.3">
      <c r="A95" s="98"/>
      <c r="B95" s="104"/>
      <c r="C95" s="104"/>
      <c r="D95" s="104"/>
      <c r="E95" s="47"/>
      <c r="F95" s="35"/>
      <c r="G95" s="36"/>
      <c r="H95" s="37">
        <f t="shared" si="67"/>
        <v>0</v>
      </c>
      <c r="I95" s="35"/>
      <c r="J95" s="36"/>
      <c r="K95" s="37">
        <f t="shared" si="68"/>
        <v>0</v>
      </c>
      <c r="L95" s="35"/>
      <c r="M95" s="36"/>
      <c r="N95" s="37">
        <f t="shared" si="69"/>
        <v>0</v>
      </c>
      <c r="O95" s="38"/>
      <c r="P95" s="49">
        <f t="shared" si="70"/>
        <v>0</v>
      </c>
      <c r="Q95" s="50"/>
      <c r="R95" s="41"/>
      <c r="S95" s="42"/>
      <c r="T95" s="42"/>
      <c r="U95" s="42"/>
      <c r="V95" s="42"/>
      <c r="W95" s="42"/>
      <c r="X95" s="42"/>
      <c r="Y95" s="42"/>
      <c r="Z95" s="42"/>
      <c r="AA95" s="42"/>
      <c r="AB95" s="42"/>
      <c r="AC95" s="42"/>
      <c r="AD95" s="42"/>
      <c r="AE95" s="42"/>
    </row>
    <row r="96" spans="1:31" s="43" customFormat="1" ht="17.100000000000001" customHeight="1" outlineLevel="1" x14ac:dyDescent="0.3">
      <c r="A96" s="116"/>
      <c r="B96" s="117"/>
      <c r="C96" s="115"/>
      <c r="D96" s="115"/>
      <c r="E96" s="123"/>
      <c r="F96" s="35"/>
      <c r="G96" s="36"/>
      <c r="H96" s="37">
        <f t="shared" si="67"/>
        <v>0</v>
      </c>
      <c r="I96" s="35"/>
      <c r="J96" s="36"/>
      <c r="K96" s="37">
        <f t="shared" si="68"/>
        <v>0</v>
      </c>
      <c r="L96" s="35"/>
      <c r="M96" s="36"/>
      <c r="N96" s="37">
        <f t="shared" si="69"/>
        <v>0</v>
      </c>
      <c r="O96" s="38"/>
      <c r="P96" s="49">
        <f t="shared" si="70"/>
        <v>0</v>
      </c>
      <c r="Q96" s="50"/>
      <c r="R96" s="41"/>
      <c r="S96" s="42"/>
      <c r="T96" s="42"/>
      <c r="U96" s="42"/>
      <c r="V96" s="42"/>
      <c r="W96" s="42"/>
      <c r="X96" s="42"/>
      <c r="Y96" s="42"/>
      <c r="Z96" s="42"/>
      <c r="AA96" s="42"/>
      <c r="AB96" s="42"/>
      <c r="AC96" s="42"/>
      <c r="AD96" s="42"/>
      <c r="AE96" s="42"/>
    </row>
    <row r="97" spans="1:31" s="43" customFormat="1" ht="17.100000000000001" customHeight="1" outlineLevel="1" thickBot="1" x14ac:dyDescent="0.35">
      <c r="A97" s="51"/>
      <c r="B97" s="52"/>
      <c r="C97" s="52"/>
      <c r="D97" s="53"/>
      <c r="E97" s="54"/>
      <c r="F97" s="35"/>
      <c r="G97" s="36"/>
      <c r="H97" s="37">
        <f t="shared" si="53"/>
        <v>0</v>
      </c>
      <c r="I97" s="35"/>
      <c r="J97" s="36"/>
      <c r="K97" s="37">
        <f t="shared" si="54"/>
        <v>0</v>
      </c>
      <c r="L97" s="35"/>
      <c r="M97" s="36"/>
      <c r="N97" s="37">
        <f t="shared" si="55"/>
        <v>0</v>
      </c>
      <c r="O97" s="38"/>
      <c r="P97" s="49">
        <f t="shared" ref="P97" si="71">N97+K97+H97</f>
        <v>0</v>
      </c>
      <c r="Q97" s="50"/>
      <c r="R97" s="41"/>
      <c r="S97" s="42"/>
      <c r="T97" s="42"/>
      <c r="U97" s="42"/>
      <c r="V97" s="42"/>
      <c r="W97" s="42"/>
      <c r="X97" s="42"/>
      <c r="Y97" s="42"/>
      <c r="Z97" s="42"/>
      <c r="AA97" s="42"/>
      <c r="AB97" s="42"/>
      <c r="AC97" s="42"/>
      <c r="AD97" s="42"/>
      <c r="AE97" s="42"/>
    </row>
    <row r="98" spans="1:31" s="32" customFormat="1" ht="21.9" customHeight="1" thickBot="1" x14ac:dyDescent="0.35">
      <c r="A98" s="62"/>
      <c r="B98" s="63" t="s">
        <v>26</v>
      </c>
      <c r="C98" s="63" t="s">
        <v>64</v>
      </c>
      <c r="D98" s="56"/>
      <c r="E98" s="73"/>
      <c r="F98" s="165"/>
      <c r="G98" s="165"/>
      <c r="H98" s="166"/>
      <c r="I98" s="167"/>
      <c r="J98" s="168"/>
      <c r="K98" s="169"/>
      <c r="L98" s="170"/>
      <c r="M98" s="171"/>
      <c r="N98" s="172"/>
      <c r="P98" s="173" t="s">
        <v>0</v>
      </c>
      <c r="Q98" s="174"/>
      <c r="R98" s="33"/>
      <c r="S98" s="61"/>
      <c r="T98" s="61"/>
      <c r="U98" s="61"/>
      <c r="V98" s="61"/>
      <c r="W98" s="61"/>
      <c r="X98" s="61"/>
      <c r="Y98" s="61"/>
      <c r="Z98" s="61"/>
      <c r="AA98" s="61"/>
      <c r="AB98" s="61"/>
      <c r="AC98" s="61"/>
      <c r="AD98" s="61"/>
      <c r="AE98" s="61"/>
    </row>
    <row r="99" spans="1:31" s="43" customFormat="1" ht="17.100000000000001" customHeight="1" outlineLevel="1" x14ac:dyDescent="0.3">
      <c r="A99" s="141">
        <v>50</v>
      </c>
      <c r="B99" s="142" t="s">
        <v>147</v>
      </c>
      <c r="C99" s="142" t="s">
        <v>148</v>
      </c>
      <c r="D99" s="142" t="s">
        <v>44</v>
      </c>
      <c r="E99" s="47"/>
      <c r="F99" s="35"/>
      <c r="G99" s="36">
        <v>4</v>
      </c>
      <c r="H99" s="37">
        <f t="shared" ref="H99:H115" si="72">IF(G99=0,,IF(G99&gt;10,,11-(G99)))</f>
        <v>7</v>
      </c>
      <c r="I99" s="35"/>
      <c r="J99" s="36">
        <v>2</v>
      </c>
      <c r="K99" s="37">
        <f t="shared" ref="K99:K115" si="73">IF(J99=0,,IF(J99&gt;10,,11-(J99)))</f>
        <v>9</v>
      </c>
      <c r="L99" s="35"/>
      <c r="M99" s="36" t="s">
        <v>34</v>
      </c>
      <c r="N99" s="37">
        <f t="shared" ref="N99:N115" si="74">IF(M99=0,,IF(M99&gt;10,,11-(M99)))</f>
        <v>0</v>
      </c>
      <c r="O99" s="38"/>
      <c r="P99" s="49">
        <f t="shared" ref="P99:P115" si="75">N99+K99+H99</f>
        <v>16</v>
      </c>
      <c r="Q99" s="50">
        <v>4</v>
      </c>
      <c r="R99" s="41"/>
      <c r="S99" s="42"/>
      <c r="T99" s="42"/>
      <c r="U99" s="42"/>
      <c r="V99" s="42"/>
      <c r="W99" s="42"/>
      <c r="X99" s="42"/>
      <c r="Y99" s="42"/>
      <c r="Z99" s="42"/>
      <c r="AA99" s="42"/>
      <c r="AB99" s="42"/>
      <c r="AC99" s="42"/>
      <c r="AD99" s="42"/>
      <c r="AE99" s="42"/>
    </row>
    <row r="100" spans="1:31" s="43" customFormat="1" ht="17.100000000000001" customHeight="1" outlineLevel="1" x14ac:dyDescent="0.3">
      <c r="A100" s="143">
        <v>51</v>
      </c>
      <c r="B100" s="133" t="s">
        <v>85</v>
      </c>
      <c r="C100" s="144" t="s">
        <v>149</v>
      </c>
      <c r="D100" s="133" t="s">
        <v>28</v>
      </c>
      <c r="E100" s="47"/>
      <c r="F100" s="35"/>
      <c r="G100" s="36" t="s">
        <v>34</v>
      </c>
      <c r="H100" s="37">
        <f t="shared" si="72"/>
        <v>0</v>
      </c>
      <c r="I100" s="35"/>
      <c r="J100" s="36" t="s">
        <v>34</v>
      </c>
      <c r="K100" s="37">
        <f t="shared" si="73"/>
        <v>0</v>
      </c>
      <c r="L100" s="35"/>
      <c r="M100" s="36" t="s">
        <v>34</v>
      </c>
      <c r="N100" s="37">
        <f t="shared" si="74"/>
        <v>0</v>
      </c>
      <c r="O100" s="38"/>
      <c r="P100" s="49">
        <f t="shared" si="75"/>
        <v>0</v>
      </c>
      <c r="Q100" s="50"/>
      <c r="R100" s="41"/>
      <c r="S100" s="42"/>
      <c r="T100" s="42"/>
      <c r="U100" s="42"/>
      <c r="V100" s="42"/>
      <c r="W100" s="42"/>
      <c r="X100" s="42"/>
      <c r="Y100" s="42"/>
      <c r="Z100" s="42"/>
      <c r="AA100" s="42"/>
      <c r="AB100" s="42"/>
      <c r="AC100" s="42"/>
      <c r="AD100" s="42"/>
      <c r="AE100" s="42"/>
    </row>
    <row r="101" spans="1:31" s="43" customFormat="1" ht="17.100000000000001" customHeight="1" outlineLevel="1" x14ac:dyDescent="0.3">
      <c r="A101" s="143">
        <v>52</v>
      </c>
      <c r="B101" s="133" t="s">
        <v>150</v>
      </c>
      <c r="C101" s="133" t="s">
        <v>151</v>
      </c>
      <c r="D101" s="133" t="s">
        <v>152</v>
      </c>
      <c r="E101" s="47"/>
      <c r="F101" s="35"/>
      <c r="G101" s="36">
        <v>5</v>
      </c>
      <c r="H101" s="37">
        <f t="shared" si="72"/>
        <v>6</v>
      </c>
      <c r="I101" s="35"/>
      <c r="J101" s="36" t="s">
        <v>34</v>
      </c>
      <c r="K101" s="37">
        <f t="shared" si="73"/>
        <v>0</v>
      </c>
      <c r="L101" s="35"/>
      <c r="M101" s="36">
        <v>3</v>
      </c>
      <c r="N101" s="37">
        <f t="shared" si="74"/>
        <v>8</v>
      </c>
      <c r="O101" s="38"/>
      <c r="P101" s="49">
        <f t="shared" si="75"/>
        <v>14</v>
      </c>
      <c r="Q101" s="50"/>
      <c r="R101" s="41"/>
      <c r="S101" s="42"/>
      <c r="T101" s="42"/>
      <c r="U101" s="42"/>
      <c r="V101" s="42"/>
      <c r="W101" s="42"/>
      <c r="X101" s="42"/>
      <c r="Y101" s="42"/>
      <c r="Z101" s="42"/>
      <c r="AA101" s="42"/>
      <c r="AB101" s="42"/>
      <c r="AC101" s="42"/>
      <c r="AD101" s="42"/>
      <c r="AE101" s="42"/>
    </row>
    <row r="102" spans="1:31" s="43" customFormat="1" ht="17.100000000000001" customHeight="1" outlineLevel="1" x14ac:dyDescent="0.3">
      <c r="A102" s="143">
        <v>53</v>
      </c>
      <c r="B102" s="133" t="s">
        <v>153</v>
      </c>
      <c r="C102" s="133" t="s">
        <v>31</v>
      </c>
      <c r="D102" s="133" t="s">
        <v>30</v>
      </c>
      <c r="E102" s="47"/>
      <c r="F102" s="35"/>
      <c r="G102" s="36">
        <v>2</v>
      </c>
      <c r="H102" s="37">
        <f t="shared" si="72"/>
        <v>9</v>
      </c>
      <c r="I102" s="35"/>
      <c r="J102" s="36">
        <v>1</v>
      </c>
      <c r="K102" s="37">
        <f t="shared" si="73"/>
        <v>10</v>
      </c>
      <c r="L102" s="35"/>
      <c r="M102" s="36">
        <v>2</v>
      </c>
      <c r="N102" s="37">
        <f t="shared" si="74"/>
        <v>9</v>
      </c>
      <c r="O102" s="38"/>
      <c r="P102" s="49">
        <f t="shared" si="75"/>
        <v>28</v>
      </c>
      <c r="Q102" s="50">
        <v>1</v>
      </c>
      <c r="R102" s="41"/>
      <c r="S102" s="42"/>
      <c r="T102" s="42"/>
      <c r="U102" s="42"/>
      <c r="V102" s="42"/>
      <c r="W102" s="42"/>
      <c r="X102" s="42"/>
      <c r="Y102" s="42"/>
      <c r="Z102" s="42"/>
      <c r="AA102" s="42"/>
      <c r="AB102" s="42"/>
      <c r="AC102" s="42"/>
      <c r="AD102" s="42"/>
      <c r="AE102" s="42"/>
    </row>
    <row r="103" spans="1:31" s="43" customFormat="1" ht="17.100000000000001" customHeight="1" outlineLevel="1" x14ac:dyDescent="0.3">
      <c r="A103" s="143">
        <v>54</v>
      </c>
      <c r="B103" s="133" t="s">
        <v>154</v>
      </c>
      <c r="C103" s="133" t="s">
        <v>155</v>
      </c>
      <c r="D103" s="133" t="s">
        <v>28</v>
      </c>
      <c r="E103" s="47"/>
      <c r="F103" s="35"/>
      <c r="G103" s="36"/>
      <c r="H103" s="37">
        <f t="shared" si="72"/>
        <v>0</v>
      </c>
      <c r="I103" s="35"/>
      <c r="J103" s="36">
        <v>3</v>
      </c>
      <c r="K103" s="37">
        <f t="shared" si="73"/>
        <v>8</v>
      </c>
      <c r="L103" s="35"/>
      <c r="M103" s="36">
        <v>4</v>
      </c>
      <c r="N103" s="37">
        <f t="shared" si="74"/>
        <v>7</v>
      </c>
      <c r="O103" s="38"/>
      <c r="P103" s="49">
        <f t="shared" si="75"/>
        <v>15</v>
      </c>
      <c r="Q103" s="50">
        <v>5</v>
      </c>
      <c r="R103" s="41"/>
      <c r="S103" s="42"/>
      <c r="T103" s="42"/>
      <c r="U103" s="42"/>
      <c r="V103" s="42"/>
      <c r="W103" s="42"/>
      <c r="X103" s="42"/>
      <c r="Y103" s="42"/>
      <c r="Z103" s="42"/>
      <c r="AA103" s="42"/>
      <c r="AB103" s="42"/>
      <c r="AC103" s="42"/>
      <c r="AD103" s="42"/>
      <c r="AE103" s="42"/>
    </row>
    <row r="104" spans="1:31" s="43" customFormat="1" ht="17.100000000000001" customHeight="1" outlineLevel="1" x14ac:dyDescent="0.3">
      <c r="A104" s="143">
        <v>55</v>
      </c>
      <c r="B104" s="133" t="s">
        <v>156</v>
      </c>
      <c r="C104" s="133" t="s">
        <v>157</v>
      </c>
      <c r="D104" s="133" t="s">
        <v>22</v>
      </c>
      <c r="E104" s="47"/>
      <c r="F104" s="35"/>
      <c r="G104" s="36">
        <v>1</v>
      </c>
      <c r="H104" s="37">
        <f t="shared" si="72"/>
        <v>10</v>
      </c>
      <c r="I104" s="35"/>
      <c r="J104" s="36" t="s">
        <v>34</v>
      </c>
      <c r="K104" s="37">
        <f t="shared" si="73"/>
        <v>0</v>
      </c>
      <c r="L104" s="35"/>
      <c r="M104" s="36">
        <v>1</v>
      </c>
      <c r="N104" s="37">
        <f t="shared" si="74"/>
        <v>10</v>
      </c>
      <c r="O104" s="38"/>
      <c r="P104" s="49">
        <f t="shared" si="75"/>
        <v>20</v>
      </c>
      <c r="Q104" s="50">
        <v>3</v>
      </c>
      <c r="R104" s="41"/>
      <c r="S104" s="42"/>
      <c r="T104" s="42"/>
      <c r="U104" s="42"/>
      <c r="V104" s="42"/>
      <c r="W104" s="42"/>
      <c r="X104" s="42"/>
      <c r="Y104" s="42"/>
      <c r="Z104" s="42"/>
      <c r="AA104" s="42"/>
      <c r="AB104" s="42"/>
      <c r="AC104" s="42"/>
      <c r="AD104" s="42"/>
      <c r="AE104" s="42"/>
    </row>
    <row r="105" spans="1:31" s="43" customFormat="1" ht="17.100000000000001" customHeight="1" outlineLevel="1" thickBot="1" x14ac:dyDescent="0.35">
      <c r="A105" s="145">
        <v>56</v>
      </c>
      <c r="B105" s="164" t="s">
        <v>188</v>
      </c>
      <c r="C105" s="146" t="s">
        <v>158</v>
      </c>
      <c r="D105" s="146" t="s">
        <v>44</v>
      </c>
      <c r="E105" s="47"/>
      <c r="F105" s="35"/>
      <c r="G105" s="36">
        <v>3</v>
      </c>
      <c r="H105" s="37">
        <f t="shared" si="72"/>
        <v>8</v>
      </c>
      <c r="I105" s="35"/>
      <c r="J105" s="36">
        <v>4</v>
      </c>
      <c r="K105" s="37">
        <f t="shared" si="73"/>
        <v>7</v>
      </c>
      <c r="L105" s="35"/>
      <c r="M105" s="36">
        <v>5</v>
      </c>
      <c r="N105" s="37">
        <f t="shared" si="74"/>
        <v>6</v>
      </c>
      <c r="O105" s="38"/>
      <c r="P105" s="49">
        <f t="shared" si="75"/>
        <v>21</v>
      </c>
      <c r="Q105" s="50">
        <v>2</v>
      </c>
      <c r="R105" s="41"/>
      <c r="S105" s="42"/>
      <c r="T105" s="42"/>
      <c r="U105" s="42"/>
      <c r="V105" s="42"/>
      <c r="W105" s="42"/>
      <c r="X105" s="42"/>
      <c r="Y105" s="42"/>
      <c r="Z105" s="42"/>
      <c r="AA105" s="42"/>
      <c r="AB105" s="42"/>
      <c r="AC105" s="42"/>
      <c r="AD105" s="42"/>
      <c r="AE105" s="42"/>
    </row>
    <row r="106" spans="1:31" s="43" customFormat="1" ht="17.100000000000001" customHeight="1" outlineLevel="1" x14ac:dyDescent="0.3">
      <c r="A106" s="108"/>
      <c r="B106" s="133"/>
      <c r="C106" s="133"/>
      <c r="D106" s="133"/>
      <c r="E106" s="47"/>
      <c r="F106" s="35"/>
      <c r="G106" s="36"/>
      <c r="H106" s="37">
        <f t="shared" si="72"/>
        <v>0</v>
      </c>
      <c r="I106" s="35"/>
      <c r="J106" s="36"/>
      <c r="K106" s="37">
        <f t="shared" si="73"/>
        <v>0</v>
      </c>
      <c r="L106" s="35"/>
      <c r="M106" s="36"/>
      <c r="N106" s="37">
        <f t="shared" si="74"/>
        <v>0</v>
      </c>
      <c r="O106" s="38"/>
      <c r="P106" s="49">
        <f t="shared" si="75"/>
        <v>0</v>
      </c>
      <c r="Q106" s="50"/>
      <c r="R106" s="41"/>
      <c r="S106" s="42"/>
      <c r="T106" s="42"/>
      <c r="U106" s="42"/>
      <c r="V106" s="42"/>
      <c r="W106" s="42"/>
      <c r="X106" s="42"/>
      <c r="Y106" s="42"/>
      <c r="Z106" s="42"/>
      <c r="AA106" s="42"/>
      <c r="AB106" s="42"/>
      <c r="AC106" s="42"/>
      <c r="AD106" s="42"/>
      <c r="AE106" s="42"/>
    </row>
    <row r="107" spans="1:31" s="43" customFormat="1" ht="17.100000000000001" customHeight="1" outlineLevel="1" x14ac:dyDescent="0.3">
      <c r="A107" s="108"/>
      <c r="B107" s="133"/>
      <c r="C107" s="133"/>
      <c r="D107" s="133"/>
      <c r="E107" s="47"/>
      <c r="F107" s="35"/>
      <c r="G107" s="36"/>
      <c r="H107" s="37">
        <f t="shared" si="72"/>
        <v>0</v>
      </c>
      <c r="I107" s="35"/>
      <c r="J107" s="36"/>
      <c r="K107" s="37">
        <f t="shared" si="73"/>
        <v>0</v>
      </c>
      <c r="L107" s="35"/>
      <c r="M107" s="36"/>
      <c r="N107" s="37">
        <f t="shared" si="74"/>
        <v>0</v>
      </c>
      <c r="O107" s="38"/>
      <c r="P107" s="49">
        <f t="shared" si="75"/>
        <v>0</v>
      </c>
      <c r="Q107" s="50"/>
      <c r="R107" s="41"/>
      <c r="S107" s="42"/>
      <c r="T107" s="42"/>
      <c r="U107" s="42"/>
      <c r="V107" s="42"/>
      <c r="W107" s="42"/>
      <c r="X107" s="42"/>
      <c r="Y107" s="42"/>
      <c r="Z107" s="42"/>
      <c r="AA107" s="42"/>
      <c r="AB107" s="42"/>
      <c r="AC107" s="42"/>
      <c r="AD107" s="42"/>
      <c r="AE107" s="42"/>
    </row>
    <row r="108" spans="1:31" s="43" customFormat="1" ht="17.100000000000001" customHeight="1" outlineLevel="1" x14ac:dyDescent="0.3">
      <c r="A108" s="108"/>
      <c r="B108" s="133"/>
      <c r="C108" s="133"/>
      <c r="D108" s="133"/>
      <c r="E108" s="47"/>
      <c r="F108" s="35"/>
      <c r="G108" s="36"/>
      <c r="H108" s="37">
        <f t="shared" si="72"/>
        <v>0</v>
      </c>
      <c r="I108" s="35"/>
      <c r="J108" s="36"/>
      <c r="K108" s="37">
        <f t="shared" si="73"/>
        <v>0</v>
      </c>
      <c r="L108" s="35"/>
      <c r="M108" s="36"/>
      <c r="N108" s="37">
        <f t="shared" si="74"/>
        <v>0</v>
      </c>
      <c r="O108" s="38"/>
      <c r="P108" s="49">
        <f t="shared" si="75"/>
        <v>0</v>
      </c>
      <c r="Q108" s="50"/>
      <c r="R108" s="41"/>
      <c r="S108" s="42"/>
      <c r="T108" s="42"/>
      <c r="U108" s="42"/>
      <c r="V108" s="42"/>
      <c r="W108" s="42"/>
      <c r="X108" s="42"/>
      <c r="Y108" s="42"/>
      <c r="Z108" s="42"/>
      <c r="AA108" s="42"/>
      <c r="AB108" s="42"/>
      <c r="AC108" s="42"/>
      <c r="AD108" s="42"/>
      <c r="AE108" s="42"/>
    </row>
    <row r="109" spans="1:31" s="43" customFormat="1" ht="17.100000000000001" customHeight="1" outlineLevel="1" x14ac:dyDescent="0.3">
      <c r="A109" s="108"/>
      <c r="B109" s="133"/>
      <c r="C109" s="133"/>
      <c r="D109" s="133"/>
      <c r="E109" s="47"/>
      <c r="F109" s="35"/>
      <c r="G109" s="36"/>
      <c r="H109" s="37">
        <f t="shared" si="72"/>
        <v>0</v>
      </c>
      <c r="I109" s="35"/>
      <c r="J109" s="36"/>
      <c r="K109" s="37">
        <f t="shared" si="73"/>
        <v>0</v>
      </c>
      <c r="L109" s="35"/>
      <c r="M109" s="36"/>
      <c r="N109" s="37">
        <f t="shared" si="74"/>
        <v>0</v>
      </c>
      <c r="O109" s="38"/>
      <c r="P109" s="49">
        <f t="shared" si="75"/>
        <v>0</v>
      </c>
      <c r="Q109" s="50"/>
      <c r="R109" s="41"/>
      <c r="S109" s="42"/>
      <c r="T109" s="42"/>
      <c r="U109" s="42"/>
      <c r="V109" s="42"/>
      <c r="W109" s="42"/>
      <c r="X109" s="42"/>
      <c r="Y109" s="42"/>
      <c r="Z109" s="42"/>
      <c r="AA109" s="42"/>
      <c r="AB109" s="42"/>
      <c r="AC109" s="42"/>
      <c r="AD109" s="42"/>
      <c r="AE109" s="42"/>
    </row>
    <row r="110" spans="1:31" s="43" customFormat="1" ht="17.100000000000001" customHeight="1" outlineLevel="1" x14ac:dyDescent="0.3">
      <c r="A110" s="107"/>
      <c r="B110" s="133"/>
      <c r="C110" s="133"/>
      <c r="D110" s="133"/>
      <c r="E110" s="47"/>
      <c r="F110" s="35"/>
      <c r="G110" s="36"/>
      <c r="H110" s="37">
        <f t="shared" si="72"/>
        <v>0</v>
      </c>
      <c r="I110" s="35"/>
      <c r="J110" s="36"/>
      <c r="K110" s="37">
        <f t="shared" si="73"/>
        <v>0</v>
      </c>
      <c r="L110" s="35"/>
      <c r="M110" s="36"/>
      <c r="N110" s="37">
        <f t="shared" si="74"/>
        <v>0</v>
      </c>
      <c r="O110" s="38"/>
      <c r="P110" s="49">
        <f t="shared" si="75"/>
        <v>0</v>
      </c>
      <c r="Q110" s="50"/>
      <c r="R110" s="41"/>
      <c r="S110" s="42"/>
      <c r="T110" s="42"/>
      <c r="U110" s="42"/>
      <c r="V110" s="42"/>
      <c r="W110" s="42"/>
      <c r="X110" s="42"/>
      <c r="Y110" s="42"/>
      <c r="Z110" s="42"/>
      <c r="AA110" s="42"/>
      <c r="AB110" s="42"/>
      <c r="AC110" s="42"/>
      <c r="AD110" s="42"/>
      <c r="AE110" s="42"/>
    </row>
    <row r="111" spans="1:31" s="43" customFormat="1" ht="17.100000000000001" customHeight="1" outlineLevel="1" x14ac:dyDescent="0.3">
      <c r="A111" s="110"/>
      <c r="B111" s="133"/>
      <c r="C111" s="133"/>
      <c r="D111" s="133"/>
      <c r="E111" s="47"/>
      <c r="F111" s="35"/>
      <c r="G111" s="36"/>
      <c r="H111" s="37">
        <f t="shared" si="72"/>
        <v>0</v>
      </c>
      <c r="I111" s="35"/>
      <c r="J111" s="36"/>
      <c r="K111" s="37">
        <f t="shared" si="73"/>
        <v>0</v>
      </c>
      <c r="L111" s="35"/>
      <c r="M111" s="36"/>
      <c r="N111" s="37">
        <f t="shared" si="74"/>
        <v>0</v>
      </c>
      <c r="O111" s="38"/>
      <c r="P111" s="49">
        <f t="shared" si="75"/>
        <v>0</v>
      </c>
      <c r="Q111" s="50"/>
      <c r="R111" s="41"/>
      <c r="S111" s="42"/>
      <c r="T111" s="42"/>
      <c r="U111" s="42"/>
      <c r="V111" s="42"/>
      <c r="W111" s="42"/>
      <c r="X111" s="42"/>
      <c r="Y111" s="42"/>
      <c r="Z111" s="42"/>
      <c r="AA111" s="42"/>
      <c r="AB111" s="42"/>
      <c r="AC111" s="42"/>
      <c r="AD111" s="42"/>
      <c r="AE111" s="42"/>
    </row>
    <row r="112" spans="1:31" s="43" customFormat="1" ht="17.100000000000001" customHeight="1" outlineLevel="1" x14ac:dyDescent="0.3">
      <c r="A112" s="108"/>
      <c r="B112" s="133"/>
      <c r="C112" s="133"/>
      <c r="D112" s="133"/>
      <c r="E112" s="47"/>
      <c r="F112" s="35"/>
      <c r="G112" s="36"/>
      <c r="H112" s="37">
        <f t="shared" si="72"/>
        <v>0</v>
      </c>
      <c r="I112" s="35"/>
      <c r="J112" s="36"/>
      <c r="K112" s="37">
        <f t="shared" si="73"/>
        <v>0</v>
      </c>
      <c r="L112" s="35"/>
      <c r="M112" s="36"/>
      <c r="N112" s="37">
        <f t="shared" si="74"/>
        <v>0</v>
      </c>
      <c r="O112" s="38"/>
      <c r="P112" s="49">
        <f t="shared" si="75"/>
        <v>0</v>
      </c>
      <c r="Q112" s="50"/>
      <c r="R112" s="41"/>
      <c r="S112" s="42"/>
      <c r="T112" s="42"/>
      <c r="U112" s="42"/>
      <c r="V112" s="42"/>
      <c r="W112" s="42"/>
      <c r="X112" s="42"/>
      <c r="Y112" s="42"/>
      <c r="Z112" s="42"/>
      <c r="AA112" s="42"/>
      <c r="AB112" s="42"/>
      <c r="AC112" s="42"/>
      <c r="AD112" s="42"/>
      <c r="AE112" s="42"/>
    </row>
    <row r="113" spans="1:31" s="43" customFormat="1" ht="17.100000000000001" customHeight="1" outlineLevel="1" thickBot="1" x14ac:dyDescent="0.35">
      <c r="A113" s="108"/>
      <c r="B113" s="133"/>
      <c r="C113" s="133"/>
      <c r="D113" s="133"/>
      <c r="E113" s="47"/>
      <c r="F113" s="35"/>
      <c r="G113" s="36"/>
      <c r="H113" s="37">
        <f t="shared" si="72"/>
        <v>0</v>
      </c>
      <c r="I113" s="35"/>
      <c r="J113" s="36"/>
      <c r="K113" s="37">
        <f t="shared" si="73"/>
        <v>0</v>
      </c>
      <c r="L113" s="35"/>
      <c r="M113" s="36"/>
      <c r="N113" s="37">
        <f t="shared" si="74"/>
        <v>0</v>
      </c>
      <c r="O113" s="38"/>
      <c r="P113" s="49">
        <f t="shared" si="75"/>
        <v>0</v>
      </c>
      <c r="Q113" s="50"/>
      <c r="R113" s="41"/>
      <c r="S113" s="42"/>
      <c r="T113" s="42"/>
      <c r="U113" s="42"/>
      <c r="V113" s="42"/>
      <c r="W113" s="42"/>
      <c r="X113" s="42"/>
      <c r="Y113" s="42"/>
      <c r="Z113" s="42"/>
      <c r="AA113" s="42"/>
      <c r="AB113" s="42"/>
      <c r="AC113" s="42"/>
      <c r="AD113" s="42"/>
      <c r="AE113" s="42"/>
    </row>
    <row r="114" spans="1:31" s="43" customFormat="1" ht="17.100000000000001" customHeight="1" outlineLevel="1" x14ac:dyDescent="0.3">
      <c r="A114" s="108"/>
      <c r="B114" s="133"/>
      <c r="C114" s="133"/>
      <c r="D114" s="133"/>
      <c r="E114" s="34"/>
      <c r="F114" s="35"/>
      <c r="G114" s="36"/>
      <c r="H114" s="37">
        <f t="shared" si="72"/>
        <v>0</v>
      </c>
      <c r="I114" s="35"/>
      <c r="J114" s="36"/>
      <c r="K114" s="37">
        <f t="shared" si="73"/>
        <v>0</v>
      </c>
      <c r="L114" s="35"/>
      <c r="M114" s="36"/>
      <c r="N114" s="37">
        <f t="shared" si="74"/>
        <v>0</v>
      </c>
      <c r="O114" s="38"/>
      <c r="P114" s="87">
        <f t="shared" si="75"/>
        <v>0</v>
      </c>
      <c r="Q114" s="88"/>
      <c r="R114" s="89"/>
      <c r="S114" s="42"/>
      <c r="T114" s="42"/>
      <c r="U114" s="42"/>
      <c r="V114" s="42"/>
      <c r="W114" s="42"/>
      <c r="X114" s="42"/>
      <c r="Y114" s="42"/>
      <c r="Z114" s="42"/>
      <c r="AA114" s="42"/>
      <c r="AB114" s="42"/>
      <c r="AC114" s="42"/>
      <c r="AD114" s="42"/>
      <c r="AE114" s="42"/>
    </row>
    <row r="115" spans="1:31" s="43" customFormat="1" ht="17.100000000000001" customHeight="1" outlineLevel="1" x14ac:dyDescent="0.3">
      <c r="A115" s="112"/>
      <c r="B115" s="111"/>
      <c r="C115" s="95"/>
      <c r="D115" s="102"/>
      <c r="E115" s="47"/>
      <c r="F115" s="35"/>
      <c r="G115" s="36"/>
      <c r="H115" s="37">
        <f t="shared" si="72"/>
        <v>0</v>
      </c>
      <c r="I115" s="35"/>
      <c r="J115" s="36"/>
      <c r="K115" s="37">
        <f t="shared" si="73"/>
        <v>0</v>
      </c>
      <c r="L115" s="35"/>
      <c r="M115" s="36"/>
      <c r="N115" s="37">
        <f t="shared" si="74"/>
        <v>0</v>
      </c>
      <c r="O115" s="38"/>
      <c r="P115" s="49">
        <f t="shared" si="75"/>
        <v>0</v>
      </c>
      <c r="Q115" s="50"/>
      <c r="R115" s="41"/>
      <c r="S115" s="42"/>
      <c r="T115" s="42"/>
      <c r="U115" s="42"/>
      <c r="V115" s="42"/>
      <c r="W115" s="42"/>
      <c r="X115" s="42"/>
      <c r="Y115" s="42"/>
      <c r="Z115" s="42"/>
      <c r="AA115" s="42"/>
      <c r="AB115" s="42"/>
      <c r="AC115" s="42"/>
      <c r="AD115" s="42"/>
      <c r="AE115" s="42"/>
    </row>
    <row r="116" spans="1:31" s="43" customFormat="1" ht="17.100000000000001" customHeight="1" outlineLevel="1" x14ac:dyDescent="0.3">
      <c r="A116" s="114"/>
      <c r="B116" s="113"/>
      <c r="C116" s="96"/>
      <c r="D116" s="106"/>
      <c r="E116" s="54"/>
      <c r="F116" s="35"/>
      <c r="G116" s="36"/>
      <c r="H116" s="37"/>
      <c r="I116" s="35"/>
      <c r="J116" s="36"/>
      <c r="K116" s="37"/>
      <c r="L116" s="35"/>
      <c r="M116" s="36"/>
      <c r="N116" s="37"/>
      <c r="O116" s="38"/>
      <c r="P116" s="49"/>
      <c r="Q116" s="50"/>
      <c r="R116" s="41"/>
      <c r="S116" s="42"/>
      <c r="T116" s="42"/>
      <c r="U116" s="42"/>
      <c r="V116" s="42"/>
      <c r="W116" s="42"/>
      <c r="X116" s="42"/>
      <c r="Y116" s="42"/>
      <c r="Z116" s="42"/>
      <c r="AA116" s="42"/>
      <c r="AB116" s="42"/>
      <c r="AC116" s="42"/>
      <c r="AD116" s="42"/>
      <c r="AE116" s="42"/>
    </row>
    <row r="117" spans="1:31" s="43" customFormat="1" ht="17.100000000000001" customHeight="1" outlineLevel="1" thickBot="1" x14ac:dyDescent="0.35">
      <c r="A117" s="51"/>
      <c r="B117" s="52"/>
      <c r="C117" s="52"/>
      <c r="D117" s="53"/>
      <c r="E117" s="54"/>
      <c r="F117" s="35"/>
      <c r="G117" s="36"/>
      <c r="H117" s="37">
        <f t="shared" ref="H117:H147" si="76">IF(G117=0,,IF(G117&gt;10,,11-(G117)))</f>
        <v>0</v>
      </c>
      <c r="I117" s="35"/>
      <c r="J117" s="36"/>
      <c r="K117" s="37">
        <f t="shared" ref="K117:K148" si="77">IF(J117=0,,IF(J117&gt;10,,11-(J117)))</f>
        <v>0</v>
      </c>
      <c r="L117" s="35"/>
      <c r="M117" s="36"/>
      <c r="N117" s="37">
        <f t="shared" ref="N117:N148" si="78">IF(M117=0,,IF(M117&gt;10,,11-(M117)))</f>
        <v>0</v>
      </c>
      <c r="O117" s="38"/>
      <c r="P117" s="49">
        <f t="shared" ref="P117" si="79">N117+K117+H117</f>
        <v>0</v>
      </c>
      <c r="Q117" s="50"/>
      <c r="R117" s="41"/>
      <c r="S117" s="42"/>
      <c r="T117" s="42"/>
      <c r="U117" s="42"/>
      <c r="V117" s="42"/>
      <c r="W117" s="42"/>
      <c r="X117" s="42"/>
      <c r="Y117" s="42"/>
      <c r="Z117" s="42"/>
      <c r="AA117" s="42"/>
      <c r="AB117" s="42"/>
      <c r="AC117" s="42"/>
      <c r="AD117" s="42"/>
      <c r="AE117" s="42"/>
    </row>
    <row r="118" spans="1:31" s="32" customFormat="1" ht="21.9" customHeight="1" thickBot="1" x14ac:dyDescent="0.35">
      <c r="A118" s="62"/>
      <c r="B118" s="63" t="s">
        <v>186</v>
      </c>
      <c r="C118" s="63" t="s">
        <v>67</v>
      </c>
      <c r="D118" s="56"/>
      <c r="E118" s="73"/>
      <c r="F118" s="165"/>
      <c r="G118" s="165"/>
      <c r="H118" s="166"/>
      <c r="I118" s="167"/>
      <c r="J118" s="168"/>
      <c r="K118" s="169"/>
      <c r="L118" s="170"/>
      <c r="M118" s="171"/>
      <c r="N118" s="172"/>
      <c r="P118" s="173" t="s">
        <v>0</v>
      </c>
      <c r="Q118" s="174"/>
      <c r="R118" s="33"/>
      <c r="S118" s="61"/>
      <c r="T118" s="61"/>
      <c r="U118" s="61"/>
      <c r="V118" s="61"/>
      <c r="W118" s="61"/>
      <c r="X118" s="61"/>
      <c r="Y118" s="61"/>
      <c r="Z118" s="61"/>
      <c r="AA118" s="61"/>
      <c r="AB118" s="61"/>
      <c r="AC118" s="61"/>
      <c r="AD118" s="61"/>
      <c r="AE118" s="61"/>
    </row>
    <row r="119" spans="1:31" s="43" customFormat="1" ht="17.25" customHeight="1" outlineLevel="1" x14ac:dyDescent="0.3">
      <c r="A119" s="141">
        <v>57</v>
      </c>
      <c r="B119" s="142" t="s">
        <v>159</v>
      </c>
      <c r="C119" s="142" t="s">
        <v>160</v>
      </c>
      <c r="D119" s="142" t="s">
        <v>33</v>
      </c>
      <c r="E119" s="47"/>
      <c r="F119" s="35"/>
      <c r="G119" s="36">
        <v>4</v>
      </c>
      <c r="H119" s="37">
        <f t="shared" ref="H119:H142" si="80">IF(G119=0,,IF(G119&gt;10,,11-(G119)))</f>
        <v>7</v>
      </c>
      <c r="I119" s="35"/>
      <c r="J119" s="36">
        <v>4</v>
      </c>
      <c r="K119" s="37">
        <f t="shared" ref="K119:K142" si="81">IF(J119=0,,IF(J119&gt;10,,11-(J119)))</f>
        <v>7</v>
      </c>
      <c r="L119" s="35"/>
      <c r="M119" s="36" t="s">
        <v>34</v>
      </c>
      <c r="N119" s="37">
        <f t="shared" ref="N119:N142" si="82">IF(M119=0,,IF(M119&gt;10,,11-(M119)))</f>
        <v>0</v>
      </c>
      <c r="O119" s="38"/>
      <c r="P119" s="49">
        <f t="shared" ref="P119:P142" si="83">N119+K119+H119</f>
        <v>14</v>
      </c>
      <c r="Q119" s="50">
        <v>5</v>
      </c>
      <c r="R119" s="41"/>
      <c r="S119" s="42"/>
      <c r="T119" s="42"/>
      <c r="U119" s="42"/>
      <c r="V119" s="42"/>
      <c r="W119" s="42"/>
      <c r="X119" s="42"/>
      <c r="Y119" s="42"/>
      <c r="Z119" s="42"/>
      <c r="AA119" s="42"/>
      <c r="AB119" s="42"/>
      <c r="AC119" s="42"/>
      <c r="AD119" s="42"/>
      <c r="AE119" s="42"/>
    </row>
    <row r="120" spans="1:31" s="43" customFormat="1" ht="17.100000000000001" customHeight="1" outlineLevel="1" x14ac:dyDescent="0.3">
      <c r="A120" s="143">
        <v>58</v>
      </c>
      <c r="B120" s="133" t="s">
        <v>161</v>
      </c>
      <c r="C120" s="133" t="s">
        <v>162</v>
      </c>
      <c r="D120" s="133" t="s">
        <v>28</v>
      </c>
      <c r="E120" s="34"/>
      <c r="F120" s="35"/>
      <c r="G120" s="36">
        <v>2</v>
      </c>
      <c r="H120" s="37">
        <f t="shared" ref="H120:H122" si="84">IF(G120=0,,IF(G120&gt;10,,11-(G120)))</f>
        <v>9</v>
      </c>
      <c r="I120" s="35"/>
      <c r="J120" s="36">
        <v>2</v>
      </c>
      <c r="K120" s="37">
        <f t="shared" ref="K120:K122" si="85">IF(J120=0,,IF(J120&gt;10,,11-(J120)))</f>
        <v>9</v>
      </c>
      <c r="L120" s="35"/>
      <c r="M120" s="36">
        <v>1</v>
      </c>
      <c r="N120" s="37">
        <f t="shared" ref="N120:N122" si="86">IF(M120=0,,IF(M120&gt;10,,11-(M120)))</f>
        <v>10</v>
      </c>
      <c r="O120" s="38"/>
      <c r="P120" s="49">
        <f t="shared" ref="P120:P122" si="87">N120+K120+H120</f>
        <v>28</v>
      </c>
      <c r="Q120" s="50">
        <v>2</v>
      </c>
      <c r="R120" s="41"/>
      <c r="S120" s="42"/>
      <c r="T120" s="42"/>
      <c r="U120" s="42"/>
      <c r="V120" s="42"/>
      <c r="W120" s="42"/>
      <c r="X120" s="42"/>
      <c r="Y120" s="42"/>
      <c r="Z120" s="42"/>
      <c r="AA120" s="42"/>
      <c r="AB120" s="42"/>
      <c r="AC120" s="42"/>
      <c r="AD120" s="42"/>
      <c r="AE120" s="42"/>
    </row>
    <row r="121" spans="1:31" s="43" customFormat="1" ht="17.100000000000001" customHeight="1" outlineLevel="1" x14ac:dyDescent="0.3">
      <c r="A121" s="143">
        <v>59</v>
      </c>
      <c r="B121" s="133" t="s">
        <v>163</v>
      </c>
      <c r="C121" s="133" t="s">
        <v>164</v>
      </c>
      <c r="D121" s="133" t="s">
        <v>23</v>
      </c>
      <c r="E121" s="34"/>
      <c r="F121" s="35"/>
      <c r="G121" s="36">
        <v>1</v>
      </c>
      <c r="H121" s="37">
        <f t="shared" si="84"/>
        <v>10</v>
      </c>
      <c r="I121" s="35"/>
      <c r="J121" s="36">
        <v>1</v>
      </c>
      <c r="K121" s="37">
        <f t="shared" si="85"/>
        <v>10</v>
      </c>
      <c r="L121" s="35"/>
      <c r="M121" s="36">
        <v>2</v>
      </c>
      <c r="N121" s="37">
        <f t="shared" si="86"/>
        <v>9</v>
      </c>
      <c r="O121" s="38"/>
      <c r="P121" s="49">
        <f t="shared" si="87"/>
        <v>29</v>
      </c>
      <c r="Q121" s="50">
        <v>1</v>
      </c>
      <c r="R121" s="41"/>
      <c r="S121" s="42"/>
      <c r="T121" s="42"/>
      <c r="U121" s="42"/>
      <c r="V121" s="42"/>
      <c r="W121" s="42"/>
      <c r="X121" s="42"/>
      <c r="Y121" s="42"/>
      <c r="Z121" s="42"/>
      <c r="AA121" s="42"/>
      <c r="AB121" s="42"/>
      <c r="AC121" s="42"/>
      <c r="AD121" s="42"/>
      <c r="AE121" s="42"/>
    </row>
    <row r="122" spans="1:31" s="43" customFormat="1" ht="17.100000000000001" customHeight="1" outlineLevel="1" x14ac:dyDescent="0.3">
      <c r="A122" s="143">
        <v>60</v>
      </c>
      <c r="B122" s="133" t="s">
        <v>165</v>
      </c>
      <c r="C122" s="133" t="s">
        <v>166</v>
      </c>
      <c r="D122" s="133" t="s">
        <v>28</v>
      </c>
      <c r="E122" s="34"/>
      <c r="F122" s="35"/>
      <c r="G122" s="36">
        <v>3</v>
      </c>
      <c r="H122" s="37">
        <f t="shared" si="84"/>
        <v>8</v>
      </c>
      <c r="I122" s="35"/>
      <c r="J122" s="36">
        <v>5</v>
      </c>
      <c r="K122" s="37">
        <f t="shared" si="85"/>
        <v>6</v>
      </c>
      <c r="L122" s="35"/>
      <c r="M122" s="36">
        <v>3</v>
      </c>
      <c r="N122" s="37">
        <f t="shared" si="86"/>
        <v>8</v>
      </c>
      <c r="O122" s="38"/>
      <c r="P122" s="49">
        <f t="shared" si="87"/>
        <v>22</v>
      </c>
      <c r="Q122" s="50">
        <v>3</v>
      </c>
      <c r="R122" s="41"/>
      <c r="S122" s="42"/>
      <c r="T122" s="42"/>
      <c r="U122" s="42"/>
      <c r="V122" s="42"/>
      <c r="W122" s="42"/>
      <c r="X122" s="42"/>
      <c r="Y122" s="42"/>
      <c r="Z122" s="42"/>
      <c r="AA122" s="42"/>
      <c r="AB122" s="42"/>
      <c r="AC122" s="42"/>
      <c r="AD122" s="42"/>
      <c r="AE122" s="42"/>
    </row>
    <row r="123" spans="1:31" s="43" customFormat="1" ht="17.100000000000001" customHeight="1" outlineLevel="1" x14ac:dyDescent="0.3">
      <c r="A123" s="143">
        <v>61</v>
      </c>
      <c r="B123" s="133" t="s">
        <v>167</v>
      </c>
      <c r="C123" s="133" t="s">
        <v>56</v>
      </c>
      <c r="D123" s="133" t="s">
        <v>28</v>
      </c>
      <c r="E123" s="34"/>
      <c r="F123" s="35"/>
      <c r="G123" s="36">
        <v>5</v>
      </c>
      <c r="H123" s="37">
        <f t="shared" si="80"/>
        <v>6</v>
      </c>
      <c r="I123" s="35"/>
      <c r="J123" s="36">
        <v>3</v>
      </c>
      <c r="K123" s="37">
        <f t="shared" si="81"/>
        <v>8</v>
      </c>
      <c r="L123" s="35"/>
      <c r="M123" s="36" t="s">
        <v>190</v>
      </c>
      <c r="N123" s="37">
        <f t="shared" si="82"/>
        <v>0</v>
      </c>
      <c r="O123" s="38"/>
      <c r="P123" s="49">
        <f t="shared" si="83"/>
        <v>14</v>
      </c>
      <c r="Q123" s="50">
        <v>4</v>
      </c>
      <c r="R123" s="41"/>
      <c r="S123" s="42"/>
      <c r="T123" s="42"/>
      <c r="U123" s="42"/>
      <c r="V123" s="42"/>
      <c r="W123" s="42"/>
      <c r="X123" s="42"/>
      <c r="Y123" s="42"/>
      <c r="Z123" s="42"/>
      <c r="AA123" s="42"/>
      <c r="AB123" s="42"/>
      <c r="AC123" s="42"/>
      <c r="AD123" s="42"/>
      <c r="AE123" s="42"/>
    </row>
    <row r="124" spans="1:31" s="43" customFormat="1" ht="17.100000000000001" customHeight="1" outlineLevel="1" thickBot="1" x14ac:dyDescent="0.35">
      <c r="A124" s="145">
        <v>62</v>
      </c>
      <c r="B124" s="146" t="s">
        <v>168</v>
      </c>
      <c r="C124" s="146" t="s">
        <v>169</v>
      </c>
      <c r="D124" s="146" t="s">
        <v>28</v>
      </c>
      <c r="E124" s="34"/>
      <c r="F124" s="35"/>
      <c r="G124" s="36" t="s">
        <v>34</v>
      </c>
      <c r="H124" s="37">
        <f t="shared" si="80"/>
        <v>0</v>
      </c>
      <c r="I124" s="35"/>
      <c r="J124" s="36" t="s">
        <v>34</v>
      </c>
      <c r="K124" s="37">
        <f t="shared" si="81"/>
        <v>0</v>
      </c>
      <c r="L124" s="35"/>
      <c r="M124" s="36" t="s">
        <v>34</v>
      </c>
      <c r="N124" s="37">
        <f t="shared" si="82"/>
        <v>0</v>
      </c>
      <c r="O124" s="38"/>
      <c r="P124" s="49">
        <f t="shared" si="83"/>
        <v>0</v>
      </c>
      <c r="Q124" s="50"/>
      <c r="R124" s="41"/>
      <c r="S124" s="42"/>
      <c r="T124" s="42"/>
      <c r="U124" s="42"/>
      <c r="V124" s="42"/>
      <c r="W124" s="42"/>
      <c r="X124" s="42"/>
      <c r="Y124" s="42"/>
      <c r="Z124" s="42"/>
      <c r="AA124" s="42"/>
      <c r="AB124" s="42"/>
      <c r="AC124" s="42"/>
      <c r="AD124" s="42"/>
      <c r="AE124" s="42"/>
    </row>
    <row r="125" spans="1:31" s="43" customFormat="1" ht="17.100000000000001" customHeight="1" outlineLevel="1" x14ac:dyDescent="0.3">
      <c r="A125" s="98"/>
      <c r="B125" s="133"/>
      <c r="C125" s="133"/>
      <c r="D125" s="133"/>
      <c r="E125" s="34"/>
      <c r="F125" s="35"/>
      <c r="G125" s="36"/>
      <c r="H125" s="37">
        <f t="shared" si="80"/>
        <v>0</v>
      </c>
      <c r="I125" s="35"/>
      <c r="J125" s="36"/>
      <c r="K125" s="37">
        <f t="shared" si="81"/>
        <v>0</v>
      </c>
      <c r="L125" s="35"/>
      <c r="M125" s="36"/>
      <c r="N125" s="37">
        <f t="shared" si="82"/>
        <v>0</v>
      </c>
      <c r="O125" s="38"/>
      <c r="P125" s="49">
        <f t="shared" si="83"/>
        <v>0</v>
      </c>
      <c r="Q125" s="50"/>
      <c r="R125" s="41"/>
      <c r="S125" s="42"/>
      <c r="T125" s="42"/>
      <c r="U125" s="42"/>
      <c r="V125" s="42"/>
      <c r="W125" s="42"/>
      <c r="X125" s="42"/>
      <c r="Y125" s="42"/>
      <c r="Z125" s="42"/>
      <c r="AA125" s="42"/>
      <c r="AB125" s="42"/>
      <c r="AC125" s="42"/>
      <c r="AD125" s="42"/>
      <c r="AE125" s="42"/>
    </row>
    <row r="126" spans="1:31" s="43" customFormat="1" ht="17.100000000000001" customHeight="1" outlineLevel="1" x14ac:dyDescent="0.3">
      <c r="A126" s="98"/>
      <c r="B126" s="102"/>
      <c r="C126" s="102"/>
      <c r="D126" s="102"/>
      <c r="E126" s="34"/>
      <c r="F126" s="35"/>
      <c r="G126" s="36"/>
      <c r="H126" s="37">
        <f t="shared" si="80"/>
        <v>0</v>
      </c>
      <c r="I126" s="35"/>
      <c r="J126" s="36"/>
      <c r="K126" s="37">
        <f t="shared" si="81"/>
        <v>0</v>
      </c>
      <c r="L126" s="35"/>
      <c r="M126" s="36"/>
      <c r="N126" s="37">
        <f t="shared" si="82"/>
        <v>0</v>
      </c>
      <c r="O126" s="38"/>
      <c r="P126" s="49">
        <f t="shared" si="83"/>
        <v>0</v>
      </c>
      <c r="Q126" s="50"/>
      <c r="R126" s="41"/>
      <c r="S126" s="42"/>
      <c r="T126" s="42"/>
      <c r="U126" s="42"/>
      <c r="V126" s="42"/>
      <c r="W126" s="42"/>
      <c r="X126" s="42"/>
      <c r="Y126" s="42"/>
      <c r="Z126" s="42"/>
      <c r="AA126" s="42"/>
      <c r="AB126" s="42"/>
      <c r="AC126" s="42"/>
      <c r="AD126" s="42"/>
      <c r="AE126" s="42"/>
    </row>
    <row r="127" spans="1:31" s="43" customFormat="1" ht="17.100000000000001" customHeight="1" outlineLevel="1" thickBot="1" x14ac:dyDescent="0.35">
      <c r="A127" s="98"/>
      <c r="B127" s="102"/>
      <c r="C127" s="95"/>
      <c r="D127" s="102"/>
      <c r="E127" s="34"/>
      <c r="F127" s="35"/>
      <c r="G127" s="36"/>
      <c r="H127" s="37">
        <f t="shared" si="80"/>
        <v>0</v>
      </c>
      <c r="I127" s="35"/>
      <c r="J127" s="36"/>
      <c r="K127" s="37">
        <f t="shared" si="81"/>
        <v>0</v>
      </c>
      <c r="L127" s="35"/>
      <c r="M127" s="36"/>
      <c r="N127" s="37">
        <f t="shared" si="82"/>
        <v>0</v>
      </c>
      <c r="O127" s="38"/>
      <c r="P127" s="49">
        <f t="shared" si="83"/>
        <v>0</v>
      </c>
      <c r="Q127" s="50"/>
      <c r="R127" s="41"/>
      <c r="S127" s="42"/>
      <c r="T127" s="42"/>
      <c r="U127" s="42"/>
      <c r="V127" s="42"/>
      <c r="W127" s="42"/>
      <c r="X127" s="42"/>
      <c r="Y127" s="42"/>
      <c r="Z127" s="42"/>
      <c r="AA127" s="42"/>
      <c r="AB127" s="42"/>
      <c r="AC127" s="42"/>
      <c r="AD127" s="42"/>
      <c r="AE127" s="42"/>
    </row>
    <row r="128" spans="1:31" s="32" customFormat="1" ht="21.9" customHeight="1" thickBot="1" x14ac:dyDescent="0.35">
      <c r="A128" s="62"/>
      <c r="B128" s="63" t="s">
        <v>187</v>
      </c>
      <c r="C128" s="63" t="s">
        <v>6</v>
      </c>
      <c r="D128" s="56"/>
      <c r="E128" s="73"/>
      <c r="F128" s="165"/>
      <c r="G128" s="165"/>
      <c r="H128" s="166"/>
      <c r="I128" s="167"/>
      <c r="J128" s="168"/>
      <c r="K128" s="169"/>
      <c r="L128" s="170"/>
      <c r="M128" s="171"/>
      <c r="N128" s="172"/>
      <c r="P128" s="173" t="s">
        <v>0</v>
      </c>
      <c r="Q128" s="174"/>
      <c r="R128" s="33"/>
      <c r="S128" s="61"/>
      <c r="T128" s="61"/>
      <c r="U128" s="61"/>
      <c r="V128" s="61"/>
      <c r="W128" s="61"/>
      <c r="X128" s="61"/>
      <c r="Y128" s="61"/>
      <c r="Z128" s="61"/>
      <c r="AA128" s="61"/>
      <c r="AB128" s="61"/>
      <c r="AC128" s="61"/>
      <c r="AD128" s="61"/>
      <c r="AE128" s="61"/>
    </row>
    <row r="129" spans="1:31" s="43" customFormat="1" ht="17.25" customHeight="1" outlineLevel="1" x14ac:dyDescent="0.3">
      <c r="A129" s="152">
        <v>63</v>
      </c>
      <c r="B129" s="153" t="s">
        <v>170</v>
      </c>
      <c r="C129" s="153" t="s">
        <v>171</v>
      </c>
      <c r="D129" s="153" t="s">
        <v>28</v>
      </c>
      <c r="E129" s="47"/>
      <c r="F129" s="35"/>
      <c r="G129" s="36">
        <v>9</v>
      </c>
      <c r="H129" s="37">
        <f t="shared" ref="H129:H131" si="88">IF(G129=0,,IF(G129&gt;10,,11-(G129)))</f>
        <v>2</v>
      </c>
      <c r="I129" s="35"/>
      <c r="J129" s="36">
        <v>4</v>
      </c>
      <c r="K129" s="37">
        <f t="shared" ref="K129:K131" si="89">IF(J129=0,,IF(J129&gt;10,,11-(J129)))</f>
        <v>7</v>
      </c>
      <c r="L129" s="35"/>
      <c r="M129" s="36">
        <v>3</v>
      </c>
      <c r="N129" s="37">
        <f t="shared" ref="N129:N131" si="90">IF(M129=0,,IF(M129&gt;10,,11-(M129)))</f>
        <v>8</v>
      </c>
      <c r="O129" s="38"/>
      <c r="P129" s="49">
        <f t="shared" ref="P129:P131" si="91">N129+K129+H129</f>
        <v>17</v>
      </c>
      <c r="Q129" s="50">
        <v>2</v>
      </c>
      <c r="R129" s="41"/>
      <c r="S129" s="42"/>
      <c r="T129" s="42"/>
      <c r="U129" s="42"/>
      <c r="V129" s="42"/>
      <c r="W129" s="42"/>
      <c r="X129" s="42"/>
      <c r="Y129" s="42"/>
      <c r="Z129" s="42"/>
      <c r="AA129" s="42"/>
      <c r="AB129" s="42"/>
      <c r="AC129" s="42"/>
      <c r="AD129" s="42"/>
      <c r="AE129" s="42"/>
    </row>
    <row r="130" spans="1:31" s="43" customFormat="1" ht="17.25" customHeight="1" outlineLevel="1" x14ac:dyDescent="0.3">
      <c r="A130" s="154">
        <v>64</v>
      </c>
      <c r="B130" s="155" t="s">
        <v>172</v>
      </c>
      <c r="C130" s="155" t="s">
        <v>173</v>
      </c>
      <c r="D130" s="155" t="s">
        <v>174</v>
      </c>
      <c r="E130" s="47"/>
      <c r="F130" s="35"/>
      <c r="G130" s="36">
        <v>6</v>
      </c>
      <c r="H130" s="37">
        <f t="shared" si="88"/>
        <v>5</v>
      </c>
      <c r="I130" s="35"/>
      <c r="J130" s="36" t="s">
        <v>34</v>
      </c>
      <c r="K130" s="37">
        <f t="shared" si="89"/>
        <v>0</v>
      </c>
      <c r="L130" s="35"/>
      <c r="M130" s="36">
        <v>9</v>
      </c>
      <c r="N130" s="37">
        <f t="shared" si="90"/>
        <v>2</v>
      </c>
      <c r="O130" s="38"/>
      <c r="P130" s="49">
        <f t="shared" si="91"/>
        <v>7</v>
      </c>
      <c r="Q130" s="50">
        <v>3</v>
      </c>
      <c r="R130" s="41"/>
      <c r="S130" s="42"/>
      <c r="T130" s="42"/>
      <c r="U130" s="42"/>
      <c r="V130" s="42"/>
      <c r="W130" s="42"/>
      <c r="X130" s="42"/>
      <c r="Y130" s="42"/>
      <c r="Z130" s="42"/>
      <c r="AA130" s="42"/>
      <c r="AB130" s="42"/>
      <c r="AC130" s="42"/>
      <c r="AD130" s="42"/>
      <c r="AE130" s="42"/>
    </row>
    <row r="131" spans="1:31" s="43" customFormat="1" ht="17.25" customHeight="1" outlineLevel="1" thickBot="1" x14ac:dyDescent="0.35">
      <c r="A131" s="154">
        <v>65</v>
      </c>
      <c r="B131" s="155" t="s">
        <v>175</v>
      </c>
      <c r="C131" s="155" t="s">
        <v>49</v>
      </c>
      <c r="D131" s="155" t="s">
        <v>23</v>
      </c>
      <c r="E131" s="47"/>
      <c r="F131" s="35"/>
      <c r="G131" s="36" t="s">
        <v>34</v>
      </c>
      <c r="H131" s="37">
        <f t="shared" si="88"/>
        <v>0</v>
      </c>
      <c r="I131" s="35"/>
      <c r="J131" s="36"/>
      <c r="K131" s="37">
        <f t="shared" si="89"/>
        <v>0</v>
      </c>
      <c r="L131" s="35"/>
      <c r="M131" s="36"/>
      <c r="N131" s="37">
        <f t="shared" si="90"/>
        <v>0</v>
      </c>
      <c r="O131" s="38"/>
      <c r="P131" s="49">
        <f t="shared" si="91"/>
        <v>0</v>
      </c>
      <c r="Q131" s="50"/>
      <c r="R131" s="41"/>
      <c r="S131" s="42"/>
      <c r="T131" s="42"/>
      <c r="U131" s="42"/>
      <c r="V131" s="42"/>
      <c r="W131" s="42"/>
      <c r="X131" s="42"/>
      <c r="Y131" s="42"/>
      <c r="Z131" s="42"/>
      <c r="AA131" s="42"/>
      <c r="AB131" s="42"/>
      <c r="AC131" s="42"/>
      <c r="AD131" s="42"/>
      <c r="AE131" s="42"/>
    </row>
    <row r="132" spans="1:31" s="43" customFormat="1" ht="17.100000000000001" customHeight="1" outlineLevel="1" x14ac:dyDescent="0.3">
      <c r="A132" s="162">
        <v>66</v>
      </c>
      <c r="B132" s="163" t="s">
        <v>176</v>
      </c>
      <c r="C132" s="163" t="s">
        <v>177</v>
      </c>
      <c r="D132" s="163" t="s">
        <v>33</v>
      </c>
      <c r="E132" s="34"/>
      <c r="F132" s="35"/>
      <c r="G132" s="36"/>
      <c r="H132" s="37">
        <f t="shared" ref="H132:H137" si="92">IF(G132=0,,IF(G132&gt;10,,11-(G132)))</f>
        <v>0</v>
      </c>
      <c r="I132" s="35"/>
      <c r="J132" s="36"/>
      <c r="K132" s="37">
        <f t="shared" ref="K132:K137" si="93">IF(J132=0,,IF(J132&gt;10,,11-(J132)))</f>
        <v>0</v>
      </c>
      <c r="L132" s="35"/>
      <c r="M132" s="36"/>
      <c r="N132" s="37">
        <f t="shared" ref="N132:N137" si="94">IF(M132=0,,IF(M132&gt;10,,11-(M132)))</f>
        <v>0</v>
      </c>
      <c r="O132" s="38"/>
      <c r="P132" s="87">
        <f t="shared" ref="P132:P137" si="95">N132+K132+H132</f>
        <v>0</v>
      </c>
      <c r="Q132" s="88"/>
      <c r="R132" s="89"/>
      <c r="S132" s="42"/>
      <c r="T132" s="42"/>
      <c r="U132" s="42"/>
      <c r="V132" s="42"/>
      <c r="W132" s="42"/>
      <c r="X132" s="42"/>
      <c r="Y132" s="42"/>
      <c r="Z132" s="42"/>
      <c r="AA132" s="42"/>
      <c r="AB132" s="42"/>
      <c r="AC132" s="42"/>
      <c r="AD132" s="42"/>
      <c r="AE132" s="42"/>
    </row>
    <row r="133" spans="1:31" s="43" customFormat="1" ht="17.100000000000001" customHeight="1" outlineLevel="1" x14ac:dyDescent="0.3">
      <c r="A133" s="156">
        <v>67</v>
      </c>
      <c r="B133" s="157" t="s">
        <v>178</v>
      </c>
      <c r="C133" s="157" t="s">
        <v>179</v>
      </c>
      <c r="D133" s="157" t="s">
        <v>22</v>
      </c>
      <c r="E133" s="34"/>
      <c r="F133" s="35"/>
      <c r="G133" s="36">
        <v>10</v>
      </c>
      <c r="H133" s="37">
        <f t="shared" si="92"/>
        <v>1</v>
      </c>
      <c r="I133" s="35"/>
      <c r="J133" s="36"/>
      <c r="K133" s="37">
        <f t="shared" si="93"/>
        <v>0</v>
      </c>
      <c r="L133" s="35"/>
      <c r="M133" s="36">
        <v>6</v>
      </c>
      <c r="N133" s="37">
        <f t="shared" si="94"/>
        <v>5</v>
      </c>
      <c r="O133" s="38"/>
      <c r="P133" s="49">
        <f t="shared" si="95"/>
        <v>6</v>
      </c>
      <c r="Q133" s="50">
        <v>4</v>
      </c>
      <c r="R133" s="41"/>
      <c r="S133" s="42"/>
      <c r="T133" s="42"/>
      <c r="U133" s="42"/>
      <c r="V133" s="42"/>
      <c r="W133" s="42"/>
      <c r="X133" s="42"/>
      <c r="Y133" s="42"/>
      <c r="Z133" s="42"/>
      <c r="AA133" s="42"/>
      <c r="AB133" s="42"/>
      <c r="AC133" s="42"/>
      <c r="AD133" s="42"/>
      <c r="AE133" s="42"/>
    </row>
    <row r="134" spans="1:31" s="43" customFormat="1" ht="17.100000000000001" customHeight="1" outlineLevel="1" x14ac:dyDescent="0.3">
      <c r="A134" s="154">
        <v>68</v>
      </c>
      <c r="B134" s="155" t="s">
        <v>132</v>
      </c>
      <c r="C134" s="155" t="s">
        <v>133</v>
      </c>
      <c r="D134" s="155" t="s">
        <v>23</v>
      </c>
      <c r="E134" s="34"/>
      <c r="F134" s="35"/>
      <c r="G134" s="36">
        <v>2</v>
      </c>
      <c r="H134" s="37">
        <f t="shared" si="92"/>
        <v>9</v>
      </c>
      <c r="I134" s="35"/>
      <c r="J134" s="36">
        <v>3</v>
      </c>
      <c r="K134" s="37">
        <f t="shared" si="93"/>
        <v>8</v>
      </c>
      <c r="L134" s="35"/>
      <c r="M134" s="36">
        <v>5</v>
      </c>
      <c r="N134" s="37">
        <f t="shared" si="94"/>
        <v>6</v>
      </c>
      <c r="O134" s="38"/>
      <c r="P134" s="49">
        <f t="shared" si="95"/>
        <v>23</v>
      </c>
      <c r="Q134" s="50">
        <v>1</v>
      </c>
      <c r="R134" s="41"/>
      <c r="S134" s="42"/>
      <c r="T134" s="42"/>
      <c r="U134" s="42"/>
      <c r="V134" s="42"/>
      <c r="W134" s="42"/>
      <c r="X134" s="42"/>
      <c r="Y134" s="42"/>
      <c r="Z134" s="42"/>
      <c r="AA134" s="42"/>
      <c r="AB134" s="42"/>
      <c r="AC134" s="42"/>
      <c r="AD134" s="42"/>
      <c r="AE134" s="42"/>
    </row>
    <row r="135" spans="1:31" s="43" customFormat="1" ht="17.100000000000001" customHeight="1" outlineLevel="1" x14ac:dyDescent="0.3">
      <c r="A135" s="98"/>
      <c r="B135" s="102"/>
      <c r="C135" s="95"/>
      <c r="D135" s="95"/>
      <c r="E135" s="34"/>
      <c r="F135" s="35"/>
      <c r="G135" s="36"/>
      <c r="H135" s="37">
        <f t="shared" si="92"/>
        <v>0</v>
      </c>
      <c r="I135" s="35"/>
      <c r="J135" s="36"/>
      <c r="K135" s="37">
        <f t="shared" si="93"/>
        <v>0</v>
      </c>
      <c r="L135" s="35"/>
      <c r="M135" s="36"/>
      <c r="N135" s="37">
        <f t="shared" si="94"/>
        <v>0</v>
      </c>
      <c r="O135" s="38"/>
      <c r="P135" s="49">
        <f t="shared" si="95"/>
        <v>0</v>
      </c>
      <c r="Q135" s="50"/>
      <c r="R135" s="41"/>
      <c r="S135" s="42"/>
      <c r="T135" s="42"/>
      <c r="U135" s="42"/>
      <c r="V135" s="42"/>
      <c r="W135" s="42"/>
      <c r="X135" s="42"/>
      <c r="Y135" s="42"/>
      <c r="Z135" s="42"/>
      <c r="AA135" s="42"/>
      <c r="AB135" s="42"/>
      <c r="AC135" s="42"/>
      <c r="AD135" s="42"/>
      <c r="AE135" s="42"/>
    </row>
    <row r="136" spans="1:31" s="43" customFormat="1" ht="17.100000000000001" customHeight="1" outlineLevel="1" x14ac:dyDescent="0.3">
      <c r="A136" s="98"/>
      <c r="B136" s="102"/>
      <c r="C136" s="102"/>
      <c r="D136" s="102"/>
      <c r="E136" s="34"/>
      <c r="F136" s="35"/>
      <c r="G136" s="36"/>
      <c r="H136" s="37">
        <f t="shared" si="92"/>
        <v>0</v>
      </c>
      <c r="I136" s="35"/>
      <c r="J136" s="36"/>
      <c r="K136" s="37">
        <f t="shared" si="93"/>
        <v>0</v>
      </c>
      <c r="L136" s="35"/>
      <c r="M136" s="36"/>
      <c r="N136" s="37">
        <f t="shared" si="94"/>
        <v>0</v>
      </c>
      <c r="O136" s="38"/>
      <c r="P136" s="49">
        <f t="shared" si="95"/>
        <v>0</v>
      </c>
      <c r="Q136" s="50"/>
      <c r="R136" s="41"/>
      <c r="S136" s="42"/>
      <c r="T136" s="42"/>
      <c r="U136" s="42"/>
      <c r="V136" s="42"/>
      <c r="W136" s="42"/>
      <c r="X136" s="42"/>
      <c r="Y136" s="42"/>
      <c r="Z136" s="42"/>
      <c r="AA136" s="42"/>
      <c r="AB136" s="42"/>
      <c r="AC136" s="42"/>
      <c r="AD136" s="42"/>
      <c r="AE136" s="42"/>
    </row>
    <row r="137" spans="1:31" s="43" customFormat="1" ht="17.100000000000001" customHeight="1" outlineLevel="1" x14ac:dyDescent="0.3">
      <c r="A137" s="98"/>
      <c r="B137" s="102"/>
      <c r="C137" s="95"/>
      <c r="D137" s="102"/>
      <c r="E137" s="34"/>
      <c r="F137" s="35"/>
      <c r="G137" s="36"/>
      <c r="H137" s="37">
        <f t="shared" si="92"/>
        <v>0</v>
      </c>
      <c r="I137" s="35"/>
      <c r="J137" s="36"/>
      <c r="K137" s="37">
        <f t="shared" si="93"/>
        <v>0</v>
      </c>
      <c r="L137" s="35"/>
      <c r="M137" s="36"/>
      <c r="N137" s="37">
        <f t="shared" si="94"/>
        <v>0</v>
      </c>
      <c r="O137" s="38"/>
      <c r="P137" s="49">
        <f t="shared" si="95"/>
        <v>0</v>
      </c>
      <c r="Q137" s="50"/>
      <c r="R137" s="41"/>
      <c r="S137" s="42"/>
      <c r="T137" s="42"/>
      <c r="U137" s="42"/>
      <c r="V137" s="42"/>
      <c r="W137" s="42"/>
      <c r="X137" s="42"/>
      <c r="Y137" s="42"/>
      <c r="Z137" s="42"/>
      <c r="AA137" s="42"/>
      <c r="AB137" s="42"/>
      <c r="AC137" s="42"/>
      <c r="AD137" s="42"/>
      <c r="AE137" s="42"/>
    </row>
    <row r="138" spans="1:31" s="43" customFormat="1" ht="17.100000000000001" customHeight="1" outlineLevel="1" x14ac:dyDescent="0.3">
      <c r="A138" s="98"/>
      <c r="B138" s="102"/>
      <c r="C138" s="95"/>
      <c r="D138" s="95"/>
      <c r="E138" s="34"/>
      <c r="F138" s="35"/>
      <c r="G138" s="36"/>
      <c r="H138" s="37">
        <f t="shared" si="80"/>
        <v>0</v>
      </c>
      <c r="I138" s="35"/>
      <c r="J138" s="36"/>
      <c r="K138" s="37">
        <f t="shared" si="81"/>
        <v>0</v>
      </c>
      <c r="L138" s="35"/>
      <c r="M138" s="36"/>
      <c r="N138" s="37">
        <f t="shared" si="82"/>
        <v>0</v>
      </c>
      <c r="O138" s="38"/>
      <c r="P138" s="49">
        <f t="shared" si="83"/>
        <v>0</v>
      </c>
      <c r="Q138" s="50"/>
      <c r="R138" s="41"/>
      <c r="S138" s="42"/>
      <c r="T138" s="42"/>
      <c r="U138" s="42"/>
      <c r="V138" s="42"/>
      <c r="W138" s="42"/>
      <c r="X138" s="42"/>
      <c r="Y138" s="42"/>
      <c r="Z138" s="42"/>
      <c r="AA138" s="42"/>
      <c r="AB138" s="42"/>
      <c r="AC138" s="42"/>
      <c r="AD138" s="42"/>
      <c r="AE138" s="42"/>
    </row>
    <row r="139" spans="1:31" s="43" customFormat="1" ht="17.100000000000001" customHeight="1" outlineLevel="1" x14ac:dyDescent="0.3">
      <c r="A139" s="97"/>
      <c r="B139" s="104"/>
      <c r="C139" s="104"/>
      <c r="D139" s="94"/>
      <c r="E139" s="34"/>
      <c r="F139" s="35"/>
      <c r="G139" s="36"/>
      <c r="H139" s="37">
        <f t="shared" si="80"/>
        <v>0</v>
      </c>
      <c r="I139" s="35"/>
      <c r="J139" s="36"/>
      <c r="K139" s="37">
        <f t="shared" si="81"/>
        <v>0</v>
      </c>
      <c r="L139" s="35"/>
      <c r="M139" s="36"/>
      <c r="N139" s="37">
        <f t="shared" si="82"/>
        <v>0</v>
      </c>
      <c r="O139" s="38"/>
      <c r="P139" s="49">
        <f t="shared" si="83"/>
        <v>0</v>
      </c>
      <c r="Q139" s="50"/>
      <c r="R139" s="41"/>
      <c r="S139" s="42"/>
      <c r="T139" s="42"/>
      <c r="U139" s="42"/>
      <c r="V139" s="42"/>
      <c r="W139" s="42"/>
      <c r="X139" s="42"/>
      <c r="Y139" s="42"/>
      <c r="Z139" s="42"/>
      <c r="AA139" s="42"/>
      <c r="AB139" s="42"/>
      <c r="AC139" s="42"/>
      <c r="AD139" s="42"/>
      <c r="AE139" s="42"/>
    </row>
    <row r="140" spans="1:31" s="43" customFormat="1" ht="17.100000000000001" customHeight="1" outlineLevel="1" x14ac:dyDescent="0.3">
      <c r="A140" s="98"/>
      <c r="B140" s="102"/>
      <c r="C140" s="95"/>
      <c r="D140" s="95"/>
      <c r="E140" s="34"/>
      <c r="F140" s="35"/>
      <c r="G140" s="36"/>
      <c r="H140" s="37">
        <f t="shared" si="80"/>
        <v>0</v>
      </c>
      <c r="I140" s="35"/>
      <c r="J140" s="36"/>
      <c r="K140" s="37">
        <f t="shared" si="81"/>
        <v>0</v>
      </c>
      <c r="L140" s="35"/>
      <c r="M140" s="36"/>
      <c r="N140" s="37">
        <f t="shared" si="82"/>
        <v>0</v>
      </c>
      <c r="O140" s="38"/>
      <c r="P140" s="49">
        <f t="shared" si="83"/>
        <v>0</v>
      </c>
      <c r="Q140" s="50"/>
      <c r="R140" s="41"/>
      <c r="S140" s="42"/>
      <c r="T140" s="42"/>
      <c r="U140" s="42"/>
      <c r="V140" s="42"/>
      <c r="W140" s="42"/>
      <c r="X140" s="42"/>
      <c r="Y140" s="42"/>
      <c r="Z140" s="42"/>
      <c r="AA140" s="42"/>
      <c r="AB140" s="42"/>
      <c r="AC140" s="42"/>
      <c r="AD140" s="42"/>
      <c r="AE140" s="42"/>
    </row>
    <row r="141" spans="1:31" s="43" customFormat="1" ht="27" customHeight="1" outlineLevel="1" x14ac:dyDescent="0.3">
      <c r="A141" s="108"/>
      <c r="B141" s="102"/>
      <c r="C141" s="95"/>
      <c r="D141" s="95"/>
      <c r="E141" s="34"/>
      <c r="F141" s="35"/>
      <c r="G141" s="36"/>
      <c r="H141" s="37">
        <f t="shared" si="80"/>
        <v>0</v>
      </c>
      <c r="I141" s="35"/>
      <c r="J141" s="36"/>
      <c r="K141" s="37">
        <f t="shared" si="81"/>
        <v>0</v>
      </c>
      <c r="L141" s="35"/>
      <c r="M141" s="36"/>
      <c r="N141" s="37">
        <f t="shared" si="82"/>
        <v>0</v>
      </c>
      <c r="O141" s="38"/>
      <c r="P141" s="49">
        <f t="shared" si="83"/>
        <v>0</v>
      </c>
      <c r="Q141" s="50"/>
      <c r="R141" s="41"/>
      <c r="S141" s="42"/>
      <c r="T141" s="42"/>
      <c r="U141" s="42"/>
      <c r="V141" s="42"/>
      <c r="W141" s="42"/>
      <c r="X141" s="42"/>
      <c r="Y141" s="42"/>
      <c r="Z141" s="42"/>
      <c r="AA141" s="42"/>
      <c r="AB141" s="42"/>
      <c r="AC141" s="42"/>
      <c r="AD141" s="42"/>
      <c r="AE141" s="42"/>
    </row>
    <row r="142" spans="1:31" s="43" customFormat="1" ht="17.100000000000001" customHeight="1" outlineLevel="1" x14ac:dyDescent="0.3">
      <c r="A142" s="124"/>
      <c r="B142" s="125"/>
      <c r="C142" s="125"/>
      <c r="D142" s="125"/>
      <c r="E142" s="34"/>
      <c r="F142" s="35"/>
      <c r="G142" s="36"/>
      <c r="H142" s="37">
        <f t="shared" si="80"/>
        <v>0</v>
      </c>
      <c r="I142" s="35"/>
      <c r="J142" s="36"/>
      <c r="K142" s="37">
        <f t="shared" si="81"/>
        <v>0</v>
      </c>
      <c r="L142" s="35"/>
      <c r="M142" s="36"/>
      <c r="N142" s="37">
        <f t="shared" si="82"/>
        <v>0</v>
      </c>
      <c r="O142" s="38"/>
      <c r="P142" s="49">
        <f t="shared" si="83"/>
        <v>0</v>
      </c>
      <c r="Q142" s="50"/>
      <c r="R142" s="41"/>
      <c r="S142" s="42"/>
      <c r="T142" s="42"/>
      <c r="U142" s="42"/>
      <c r="V142" s="42"/>
      <c r="W142" s="42"/>
      <c r="X142" s="42"/>
      <c r="Y142" s="42"/>
      <c r="Z142" s="42"/>
      <c r="AA142" s="42"/>
      <c r="AB142" s="42"/>
      <c r="AC142" s="42"/>
      <c r="AD142" s="42"/>
      <c r="AE142" s="42"/>
    </row>
    <row r="143" spans="1:31" s="43" customFormat="1" ht="17.100000000000001" customHeight="1" outlineLevel="1" x14ac:dyDescent="0.3">
      <c r="A143" s="44"/>
      <c r="B143" s="45"/>
      <c r="C143" s="45"/>
      <c r="D143" s="46"/>
      <c r="E143" s="47"/>
      <c r="F143" s="35"/>
      <c r="G143" s="36"/>
      <c r="H143" s="37">
        <f t="shared" si="76"/>
        <v>0</v>
      </c>
      <c r="I143" s="35"/>
      <c r="J143" s="36"/>
      <c r="K143" s="37">
        <f t="shared" si="77"/>
        <v>0</v>
      </c>
      <c r="L143" s="35"/>
      <c r="M143" s="36"/>
      <c r="N143" s="37">
        <f t="shared" si="78"/>
        <v>0</v>
      </c>
      <c r="O143" s="38"/>
      <c r="P143" s="49">
        <f t="shared" ref="P143:P149" si="96">N143+K143+H143</f>
        <v>0</v>
      </c>
      <c r="Q143" s="50"/>
      <c r="R143" s="41"/>
      <c r="S143" s="42"/>
      <c r="T143" s="42"/>
      <c r="U143" s="42"/>
      <c r="V143" s="42"/>
      <c r="W143" s="42"/>
      <c r="X143" s="42"/>
      <c r="Y143" s="42"/>
      <c r="Z143" s="42"/>
      <c r="AA143" s="42"/>
      <c r="AB143" s="42"/>
      <c r="AC143" s="42"/>
      <c r="AD143" s="42"/>
      <c r="AE143" s="42"/>
    </row>
    <row r="144" spans="1:31" s="43" customFormat="1" ht="17.100000000000001" customHeight="1" outlineLevel="1" x14ac:dyDescent="0.3">
      <c r="A144" s="44"/>
      <c r="B144" s="45"/>
      <c r="C144" s="45"/>
      <c r="D144" s="46"/>
      <c r="E144" s="47"/>
      <c r="F144" s="35"/>
      <c r="G144" s="36"/>
      <c r="H144" s="37">
        <f t="shared" si="76"/>
        <v>0</v>
      </c>
      <c r="I144" s="35"/>
      <c r="J144" s="36"/>
      <c r="K144" s="37">
        <f t="shared" si="77"/>
        <v>0</v>
      </c>
      <c r="L144" s="35"/>
      <c r="M144" s="36"/>
      <c r="N144" s="37">
        <f t="shared" si="78"/>
        <v>0</v>
      </c>
      <c r="O144" s="38"/>
      <c r="P144" s="49">
        <f t="shared" si="96"/>
        <v>0</v>
      </c>
      <c r="Q144" s="50"/>
      <c r="R144" s="41"/>
      <c r="S144" s="42"/>
      <c r="T144" s="42"/>
      <c r="U144" s="42"/>
      <c r="V144" s="42"/>
      <c r="W144" s="42"/>
      <c r="X144" s="42"/>
      <c r="Y144" s="42"/>
      <c r="Z144" s="42"/>
      <c r="AA144" s="42"/>
      <c r="AB144" s="42"/>
      <c r="AC144" s="42"/>
      <c r="AD144" s="42"/>
      <c r="AE144" s="42"/>
    </row>
    <row r="145" spans="1:31" s="43" customFormat="1" ht="17.100000000000001" customHeight="1" outlineLevel="1" x14ac:dyDescent="0.3">
      <c r="A145" s="44"/>
      <c r="B145" s="45"/>
      <c r="C145" s="45"/>
      <c r="D145" s="46"/>
      <c r="E145" s="47"/>
      <c r="F145" s="35"/>
      <c r="G145" s="36"/>
      <c r="H145" s="37">
        <f t="shared" si="76"/>
        <v>0</v>
      </c>
      <c r="I145" s="35"/>
      <c r="J145" s="36"/>
      <c r="K145" s="37">
        <f t="shared" si="77"/>
        <v>0</v>
      </c>
      <c r="L145" s="35"/>
      <c r="M145" s="36"/>
      <c r="N145" s="37">
        <f t="shared" si="78"/>
        <v>0</v>
      </c>
      <c r="O145" s="38"/>
      <c r="P145" s="49">
        <f t="shared" si="96"/>
        <v>0</v>
      </c>
      <c r="Q145" s="50"/>
      <c r="R145" s="41"/>
      <c r="S145" s="42"/>
      <c r="T145" s="42"/>
      <c r="U145" s="42"/>
      <c r="V145" s="42"/>
      <c r="W145" s="42"/>
      <c r="X145" s="42"/>
      <c r="Y145" s="42"/>
      <c r="Z145" s="42"/>
      <c r="AA145" s="42"/>
      <c r="AB145" s="42"/>
      <c r="AC145" s="42"/>
      <c r="AD145" s="42"/>
      <c r="AE145" s="42"/>
    </row>
    <row r="146" spans="1:31" s="43" customFormat="1" ht="17.100000000000001" customHeight="1" outlineLevel="1" x14ac:dyDescent="0.3">
      <c r="A146" s="44"/>
      <c r="B146" s="45"/>
      <c r="C146" s="45"/>
      <c r="D146" s="46"/>
      <c r="E146" s="47"/>
      <c r="F146" s="35"/>
      <c r="G146" s="36"/>
      <c r="H146" s="37">
        <f t="shared" si="76"/>
        <v>0</v>
      </c>
      <c r="I146" s="35"/>
      <c r="J146" s="36"/>
      <c r="K146" s="37">
        <f t="shared" si="77"/>
        <v>0</v>
      </c>
      <c r="L146" s="35"/>
      <c r="M146" s="36"/>
      <c r="N146" s="37">
        <f t="shared" si="78"/>
        <v>0</v>
      </c>
      <c r="O146" s="38"/>
      <c r="P146" s="49">
        <f t="shared" si="96"/>
        <v>0</v>
      </c>
      <c r="Q146" s="50"/>
      <c r="R146" s="41"/>
      <c r="S146" s="42"/>
      <c r="T146" s="42"/>
      <c r="U146" s="42"/>
      <c r="V146" s="42"/>
      <c r="W146" s="42"/>
      <c r="X146" s="42"/>
      <c r="Y146" s="42"/>
      <c r="Z146" s="42"/>
      <c r="AA146" s="42"/>
      <c r="AB146" s="42"/>
      <c r="AC146" s="42"/>
      <c r="AD146" s="42"/>
      <c r="AE146" s="42"/>
    </row>
    <row r="147" spans="1:31" s="43" customFormat="1" ht="17.100000000000001" customHeight="1" outlineLevel="1" x14ac:dyDescent="0.3">
      <c r="A147" s="44"/>
      <c r="B147" s="45"/>
      <c r="C147" s="45"/>
      <c r="D147" s="46"/>
      <c r="E147" s="47"/>
      <c r="F147" s="35"/>
      <c r="G147" s="36"/>
      <c r="H147" s="37">
        <f t="shared" si="76"/>
        <v>0</v>
      </c>
      <c r="I147" s="35"/>
      <c r="J147" s="36"/>
      <c r="K147" s="37">
        <f t="shared" si="77"/>
        <v>0</v>
      </c>
      <c r="L147" s="35"/>
      <c r="M147" s="36"/>
      <c r="N147" s="37">
        <f t="shared" si="78"/>
        <v>0</v>
      </c>
      <c r="O147" s="38"/>
      <c r="P147" s="49">
        <f t="shared" si="96"/>
        <v>0</v>
      </c>
      <c r="Q147" s="50"/>
      <c r="R147" s="41"/>
      <c r="S147" s="42"/>
      <c r="T147" s="42"/>
      <c r="U147" s="42"/>
      <c r="V147" s="42"/>
      <c r="W147" s="42"/>
      <c r="X147" s="42"/>
      <c r="Y147" s="42"/>
      <c r="Z147" s="42"/>
      <c r="AA147" s="42"/>
      <c r="AB147" s="42"/>
      <c r="AC147" s="42"/>
      <c r="AD147" s="42"/>
      <c r="AE147" s="42"/>
    </row>
    <row r="148" spans="1:31" s="43" customFormat="1" ht="17.100000000000001" customHeight="1" outlineLevel="1" x14ac:dyDescent="0.3">
      <c r="A148" s="44"/>
      <c r="B148" s="45"/>
      <c r="C148" s="45"/>
      <c r="D148" s="46"/>
      <c r="E148" s="47"/>
      <c r="F148" s="35"/>
      <c r="G148" s="36"/>
      <c r="H148" s="37">
        <f>IF(G148=0,,IF(G148&gt;10,,11-(G148)))</f>
        <v>0</v>
      </c>
      <c r="I148" s="35"/>
      <c r="J148" s="36"/>
      <c r="K148" s="37">
        <f t="shared" si="77"/>
        <v>0</v>
      </c>
      <c r="L148" s="35"/>
      <c r="M148" s="36"/>
      <c r="N148" s="37">
        <f t="shared" si="78"/>
        <v>0</v>
      </c>
      <c r="O148" s="38"/>
      <c r="P148" s="49">
        <f t="shared" si="96"/>
        <v>0</v>
      </c>
      <c r="Q148" s="50"/>
      <c r="R148" s="41"/>
      <c r="S148" s="42"/>
      <c r="T148" s="42"/>
      <c r="U148" s="42"/>
      <c r="V148" s="42"/>
      <c r="W148" s="42"/>
      <c r="X148" s="42"/>
      <c r="Y148" s="42"/>
      <c r="Z148" s="42"/>
      <c r="AA148" s="42"/>
      <c r="AB148" s="42"/>
      <c r="AC148" s="42"/>
      <c r="AD148" s="42"/>
      <c r="AE148" s="42"/>
    </row>
    <row r="149" spans="1:31" s="43" customFormat="1" ht="17.100000000000001" customHeight="1" outlineLevel="1" thickBot="1" x14ac:dyDescent="0.35">
      <c r="A149" s="74"/>
      <c r="B149" s="75"/>
      <c r="C149" s="75"/>
      <c r="D149" s="76"/>
      <c r="E149" s="77"/>
      <c r="F149" s="78"/>
      <c r="G149" s="79"/>
      <c r="H149" s="80">
        <f>IF(G149=0,,IF(G149&gt;10,,11-(G149)))</f>
        <v>0</v>
      </c>
      <c r="I149" s="78"/>
      <c r="J149" s="79"/>
      <c r="K149" s="80">
        <f>IF(J149=0,,IF(J149&gt;10,,11-(J149)))</f>
        <v>0</v>
      </c>
      <c r="L149" s="78"/>
      <c r="M149" s="79"/>
      <c r="N149" s="80">
        <f>IF(M149=0,,IF(M149&gt;10,,11-(M149)))</f>
        <v>0</v>
      </c>
      <c r="O149" s="38"/>
      <c r="P149" s="81">
        <f t="shared" si="96"/>
        <v>0</v>
      </c>
      <c r="Q149" s="82"/>
      <c r="R149" s="90"/>
      <c r="S149" s="42"/>
      <c r="T149" s="42"/>
      <c r="U149" s="42"/>
      <c r="V149" s="42"/>
      <c r="W149" s="42"/>
      <c r="X149" s="42"/>
      <c r="Y149" s="42"/>
      <c r="Z149" s="42"/>
      <c r="AA149" s="42"/>
      <c r="AB149" s="42"/>
      <c r="AC149" s="42"/>
      <c r="AD149" s="42"/>
      <c r="AE149" s="42"/>
    </row>
    <row r="150" spans="1:31" s="83" customFormat="1" ht="15" customHeight="1" x14ac:dyDescent="0.3">
      <c r="G150" s="2"/>
      <c r="H150" s="84"/>
      <c r="I150" s="84"/>
      <c r="J150" s="2"/>
      <c r="M150" s="2"/>
      <c r="S150" s="85"/>
      <c r="T150" s="85"/>
      <c r="U150" s="85"/>
      <c r="V150" s="85"/>
      <c r="W150" s="85"/>
      <c r="X150" s="85"/>
      <c r="Y150" s="85"/>
      <c r="Z150" s="85"/>
      <c r="AA150" s="85"/>
      <c r="AB150" s="85"/>
      <c r="AC150" s="85"/>
      <c r="AD150" s="85"/>
      <c r="AE150" s="85"/>
    </row>
  </sheetData>
  <sortState xmlns:xlrd2="http://schemas.microsoft.com/office/spreadsheetml/2017/richdata2" ref="A107:AE109">
    <sortCondition ref="J107:J109"/>
  </sortState>
  <mergeCells count="39">
    <mergeCell ref="P37:Q37"/>
    <mergeCell ref="I118:K118"/>
    <mergeCell ref="P43:Q43"/>
    <mergeCell ref="P87:Q87"/>
    <mergeCell ref="P58:Q58"/>
    <mergeCell ref="P81:Q81"/>
    <mergeCell ref="P70:Q70"/>
    <mergeCell ref="P2:Q2"/>
    <mergeCell ref="P3:Q3"/>
    <mergeCell ref="L118:N118"/>
    <mergeCell ref="F81:H81"/>
    <mergeCell ref="F87:H87"/>
    <mergeCell ref="F118:H118"/>
    <mergeCell ref="P4:P5"/>
    <mergeCell ref="Q4:Q5"/>
    <mergeCell ref="L4:N4"/>
    <mergeCell ref="I4:K4"/>
    <mergeCell ref="P118:Q118"/>
    <mergeCell ref="F4:H4"/>
    <mergeCell ref="P32:Q32"/>
    <mergeCell ref="P22:Q22"/>
    <mergeCell ref="P6:Q6"/>
    <mergeCell ref="F98:H98"/>
    <mergeCell ref="F128:H128"/>
    <mergeCell ref="I128:K128"/>
    <mergeCell ref="L128:N128"/>
    <mergeCell ref="P128:Q128"/>
    <mergeCell ref="R4:R5"/>
    <mergeCell ref="I98:K98"/>
    <mergeCell ref="L98:N98"/>
    <mergeCell ref="P98:Q98"/>
    <mergeCell ref="I81:K81"/>
    <mergeCell ref="L81:N81"/>
    <mergeCell ref="I87:K87"/>
    <mergeCell ref="L87:N87"/>
    <mergeCell ref="F92:H92"/>
    <mergeCell ref="I92:K92"/>
    <mergeCell ref="L92:N92"/>
    <mergeCell ref="P92:Q92"/>
  </mergeCells>
  <phoneticPr fontId="0" type="noConversion"/>
  <printOptions horizontalCentered="1"/>
  <pageMargins left="0" right="0" top="0.39" bottom="0.2" header="0.2" footer="0.2"/>
  <pageSetup paperSize="9" scale="77" fitToHeight="8" orientation="landscape" horizontalDpi="300" verticalDpi="300" r:id="rId1"/>
  <headerFooter alignWithMargins="0"/>
  <rowBreaks count="2" manualBreakCount="2">
    <brk id="31" max="16383" man="1"/>
    <brk id="80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SJ Score</vt:lpstr>
      <vt:lpstr>'SJ Score'!Print_Area</vt:lpstr>
      <vt:lpstr>'SJ Score'!Print_Titles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Bev</dc:creator>
  <cp:lastModifiedBy>Belinda North</cp:lastModifiedBy>
  <cp:lastPrinted>2024-09-08T06:35:13Z</cp:lastPrinted>
  <dcterms:created xsi:type="dcterms:W3CDTF">2006-02-28T22:24:34Z</dcterms:created>
  <dcterms:modified xsi:type="dcterms:W3CDTF">2024-09-09T09:19:23Z</dcterms:modified>
</cp:coreProperties>
</file>