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ukehanmer/Desktop/"/>
    </mc:Choice>
  </mc:AlternateContent>
  <xr:revisionPtr revIDLastSave="0" documentId="13_ncr:1_{FDBDDDB0-BEE2-A142-99B8-2C8C6B3FD26F}" xr6:coauthVersionLast="47" xr6:coauthVersionMax="47" xr10:uidLastSave="{00000000-0000-0000-0000-000000000000}"/>
  <bookViews>
    <workbookView xWindow="6500" yWindow="2140" windowWidth="34460" windowHeight="19720" tabRatio="500" xr2:uid="{00000000-000D-0000-FFFF-FFFF00000000}"/>
  </bookViews>
  <sheets>
    <sheet name="Gymkhana Master" sheetId="1" r:id="rId1"/>
    <sheet name="Nominations" sheetId="3" r:id="rId2"/>
  </sheets>
  <definedNames>
    <definedName name="_xlnm.Print_Titles" localSheetId="0">'Gymkhana Master'!$1:$7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P97" i="1" l="1"/>
  <c r="AE97" i="1" s="1"/>
  <c r="D8" i="1"/>
  <c r="D15" i="1"/>
  <c r="D127" i="3"/>
  <c r="D115" i="3"/>
  <c r="D105" i="3"/>
  <c r="D92" i="3"/>
  <c r="D79" i="3"/>
  <c r="D64" i="3"/>
  <c r="D52" i="3"/>
  <c r="AC17" i="1"/>
  <c r="Z17" i="1"/>
  <c r="X17" i="1"/>
  <c r="V17" i="1"/>
  <c r="T17" i="1"/>
  <c r="R17" i="1"/>
  <c r="P17" i="1"/>
  <c r="M17" i="1"/>
  <c r="K17" i="1"/>
  <c r="G17" i="1"/>
  <c r="AC16" i="1"/>
  <c r="Z16" i="1"/>
  <c r="X16" i="1"/>
  <c r="V16" i="1"/>
  <c r="T16" i="1"/>
  <c r="R16" i="1"/>
  <c r="P16" i="1"/>
  <c r="M16" i="1"/>
  <c r="K16" i="1"/>
  <c r="G16" i="1"/>
  <c r="AC145" i="1"/>
  <c r="Z145" i="1"/>
  <c r="X145" i="1"/>
  <c r="V145" i="1"/>
  <c r="T145" i="1"/>
  <c r="R145" i="1"/>
  <c r="P145" i="1"/>
  <c r="M145" i="1"/>
  <c r="K145" i="1"/>
  <c r="I145" i="1"/>
  <c r="G145" i="1"/>
  <c r="AC144" i="1"/>
  <c r="Z144" i="1"/>
  <c r="X144" i="1"/>
  <c r="V144" i="1"/>
  <c r="T144" i="1"/>
  <c r="R144" i="1"/>
  <c r="P144" i="1"/>
  <c r="M144" i="1"/>
  <c r="K144" i="1"/>
  <c r="I144" i="1"/>
  <c r="G144" i="1"/>
  <c r="AC143" i="1"/>
  <c r="Z143" i="1"/>
  <c r="X143" i="1"/>
  <c r="V143" i="1"/>
  <c r="T143" i="1"/>
  <c r="R143" i="1"/>
  <c r="P143" i="1"/>
  <c r="M143" i="1"/>
  <c r="K143" i="1"/>
  <c r="I143" i="1"/>
  <c r="G143" i="1"/>
  <c r="AC142" i="1"/>
  <c r="Z142" i="1"/>
  <c r="X142" i="1"/>
  <c r="V142" i="1"/>
  <c r="T142" i="1"/>
  <c r="R142" i="1"/>
  <c r="P142" i="1"/>
  <c r="M142" i="1"/>
  <c r="K142" i="1"/>
  <c r="I142" i="1"/>
  <c r="G142" i="1"/>
  <c r="AC141" i="1"/>
  <c r="Z141" i="1"/>
  <c r="X141" i="1"/>
  <c r="V141" i="1"/>
  <c r="T141" i="1"/>
  <c r="R141" i="1"/>
  <c r="P141" i="1"/>
  <c r="M141" i="1"/>
  <c r="K141" i="1"/>
  <c r="I141" i="1"/>
  <c r="G141" i="1"/>
  <c r="AC140" i="1"/>
  <c r="Z140" i="1"/>
  <c r="X140" i="1"/>
  <c r="V140" i="1"/>
  <c r="T140" i="1"/>
  <c r="R140" i="1"/>
  <c r="P140" i="1"/>
  <c r="M140" i="1"/>
  <c r="K140" i="1"/>
  <c r="I140" i="1"/>
  <c r="G140" i="1"/>
  <c r="AC139" i="1"/>
  <c r="Z139" i="1"/>
  <c r="X139" i="1"/>
  <c r="V139" i="1"/>
  <c r="T139" i="1"/>
  <c r="R139" i="1"/>
  <c r="P139" i="1"/>
  <c r="M139" i="1"/>
  <c r="K139" i="1"/>
  <c r="I139" i="1"/>
  <c r="G139" i="1"/>
  <c r="AC138" i="1"/>
  <c r="Z138" i="1"/>
  <c r="X138" i="1"/>
  <c r="V138" i="1"/>
  <c r="T138" i="1"/>
  <c r="R138" i="1"/>
  <c r="P138" i="1"/>
  <c r="M138" i="1"/>
  <c r="K138" i="1"/>
  <c r="I138" i="1"/>
  <c r="G138" i="1"/>
  <c r="AC137" i="1"/>
  <c r="Z137" i="1"/>
  <c r="X137" i="1"/>
  <c r="V137" i="1"/>
  <c r="T137" i="1"/>
  <c r="R137" i="1"/>
  <c r="P137" i="1"/>
  <c r="M137" i="1"/>
  <c r="K137" i="1"/>
  <c r="I137" i="1"/>
  <c r="G137" i="1"/>
  <c r="AC136" i="1"/>
  <c r="Z136" i="1"/>
  <c r="X136" i="1"/>
  <c r="V136" i="1"/>
  <c r="T136" i="1"/>
  <c r="R136" i="1"/>
  <c r="P136" i="1"/>
  <c r="M136" i="1"/>
  <c r="K136" i="1"/>
  <c r="I136" i="1"/>
  <c r="G136" i="1"/>
  <c r="AC135" i="1"/>
  <c r="Z135" i="1"/>
  <c r="X135" i="1"/>
  <c r="V135" i="1"/>
  <c r="T135" i="1"/>
  <c r="R135" i="1"/>
  <c r="P135" i="1"/>
  <c r="M135" i="1"/>
  <c r="K135" i="1"/>
  <c r="I135" i="1"/>
  <c r="G135" i="1"/>
  <c r="AC134" i="1"/>
  <c r="Z134" i="1"/>
  <c r="X134" i="1"/>
  <c r="V134" i="1"/>
  <c r="T134" i="1"/>
  <c r="R134" i="1"/>
  <c r="P134" i="1"/>
  <c r="M134" i="1"/>
  <c r="K134" i="1"/>
  <c r="I134" i="1"/>
  <c r="G134" i="1"/>
  <c r="D133" i="1"/>
  <c r="AC132" i="1"/>
  <c r="Z132" i="1"/>
  <c r="X132" i="1"/>
  <c r="V132" i="1"/>
  <c r="T132" i="1"/>
  <c r="R132" i="1"/>
  <c r="P132" i="1"/>
  <c r="M132" i="1"/>
  <c r="K132" i="1"/>
  <c r="I132" i="1"/>
  <c r="G132" i="1"/>
  <c r="AC131" i="1"/>
  <c r="Z131" i="1"/>
  <c r="X131" i="1"/>
  <c r="V131" i="1"/>
  <c r="T131" i="1"/>
  <c r="R131" i="1"/>
  <c r="P131" i="1"/>
  <c r="M131" i="1"/>
  <c r="K131" i="1"/>
  <c r="I131" i="1"/>
  <c r="G131" i="1"/>
  <c r="AC130" i="1"/>
  <c r="Z130" i="1"/>
  <c r="X130" i="1"/>
  <c r="V130" i="1"/>
  <c r="T130" i="1"/>
  <c r="R130" i="1"/>
  <c r="P130" i="1"/>
  <c r="M130" i="1"/>
  <c r="K130" i="1"/>
  <c r="I130" i="1"/>
  <c r="G130" i="1"/>
  <c r="AC129" i="1"/>
  <c r="Z129" i="1"/>
  <c r="X129" i="1"/>
  <c r="V129" i="1"/>
  <c r="T129" i="1"/>
  <c r="R129" i="1"/>
  <c r="P129" i="1"/>
  <c r="M129" i="1"/>
  <c r="K129" i="1"/>
  <c r="I129" i="1"/>
  <c r="G129" i="1"/>
  <c r="AC128" i="1"/>
  <c r="Z128" i="1"/>
  <c r="X128" i="1"/>
  <c r="V128" i="1"/>
  <c r="T128" i="1"/>
  <c r="R128" i="1"/>
  <c r="P128" i="1"/>
  <c r="M128" i="1"/>
  <c r="K128" i="1"/>
  <c r="I128" i="1"/>
  <c r="G128" i="1"/>
  <c r="AC127" i="1"/>
  <c r="Z127" i="1"/>
  <c r="X127" i="1"/>
  <c r="V127" i="1"/>
  <c r="T127" i="1"/>
  <c r="R127" i="1"/>
  <c r="P127" i="1"/>
  <c r="M127" i="1"/>
  <c r="K127" i="1"/>
  <c r="I127" i="1"/>
  <c r="G127" i="1"/>
  <c r="AC126" i="1"/>
  <c r="Z126" i="1"/>
  <c r="X126" i="1"/>
  <c r="V126" i="1"/>
  <c r="T126" i="1"/>
  <c r="R126" i="1"/>
  <c r="P126" i="1"/>
  <c r="M126" i="1"/>
  <c r="K126" i="1"/>
  <c r="I126" i="1"/>
  <c r="G126" i="1"/>
  <c r="AC125" i="1"/>
  <c r="Z125" i="1"/>
  <c r="X125" i="1"/>
  <c r="V125" i="1"/>
  <c r="T125" i="1"/>
  <c r="R125" i="1"/>
  <c r="P125" i="1"/>
  <c r="M125" i="1"/>
  <c r="K125" i="1"/>
  <c r="I125" i="1"/>
  <c r="G125" i="1"/>
  <c r="AC124" i="1"/>
  <c r="Z124" i="1"/>
  <c r="X124" i="1"/>
  <c r="V124" i="1"/>
  <c r="T124" i="1"/>
  <c r="R124" i="1"/>
  <c r="P124" i="1"/>
  <c r="M124" i="1"/>
  <c r="K124" i="1"/>
  <c r="I124" i="1"/>
  <c r="G124" i="1"/>
  <c r="AC123" i="1"/>
  <c r="Z123" i="1"/>
  <c r="X123" i="1"/>
  <c r="V123" i="1"/>
  <c r="T123" i="1"/>
  <c r="R123" i="1"/>
  <c r="P123" i="1"/>
  <c r="M123" i="1"/>
  <c r="K123" i="1"/>
  <c r="I123" i="1"/>
  <c r="G123" i="1"/>
  <c r="AC122" i="1"/>
  <c r="Z122" i="1"/>
  <c r="X122" i="1"/>
  <c r="V122" i="1"/>
  <c r="T122" i="1"/>
  <c r="R122" i="1"/>
  <c r="P122" i="1"/>
  <c r="M122" i="1"/>
  <c r="K122" i="1"/>
  <c r="I122" i="1"/>
  <c r="G122" i="1"/>
  <c r="AC121" i="1"/>
  <c r="Z121" i="1"/>
  <c r="X121" i="1"/>
  <c r="V121" i="1"/>
  <c r="T121" i="1"/>
  <c r="R121" i="1"/>
  <c r="P121" i="1"/>
  <c r="M121" i="1"/>
  <c r="K121" i="1"/>
  <c r="I121" i="1"/>
  <c r="G121" i="1"/>
  <c r="D120" i="1"/>
  <c r="AC119" i="1"/>
  <c r="Z119" i="1"/>
  <c r="X119" i="1"/>
  <c r="V119" i="1"/>
  <c r="T119" i="1"/>
  <c r="R119" i="1"/>
  <c r="P119" i="1"/>
  <c r="M119" i="1"/>
  <c r="K119" i="1"/>
  <c r="I119" i="1"/>
  <c r="G119" i="1"/>
  <c r="AC118" i="1"/>
  <c r="Z118" i="1"/>
  <c r="X118" i="1"/>
  <c r="V118" i="1"/>
  <c r="T118" i="1"/>
  <c r="R118" i="1"/>
  <c r="P118" i="1"/>
  <c r="M118" i="1"/>
  <c r="K118" i="1"/>
  <c r="I118" i="1"/>
  <c r="G118" i="1"/>
  <c r="AC117" i="1"/>
  <c r="Z117" i="1"/>
  <c r="X117" i="1"/>
  <c r="V117" i="1"/>
  <c r="T117" i="1"/>
  <c r="R117" i="1"/>
  <c r="P117" i="1"/>
  <c r="M117" i="1"/>
  <c r="K117" i="1"/>
  <c r="I117" i="1"/>
  <c r="G117" i="1"/>
  <c r="AC116" i="1"/>
  <c r="Z116" i="1"/>
  <c r="X116" i="1"/>
  <c r="V116" i="1"/>
  <c r="T116" i="1"/>
  <c r="R116" i="1"/>
  <c r="P116" i="1"/>
  <c r="M116" i="1"/>
  <c r="K116" i="1"/>
  <c r="I116" i="1"/>
  <c r="G116" i="1"/>
  <c r="AC115" i="1"/>
  <c r="Z115" i="1"/>
  <c r="X115" i="1"/>
  <c r="V115" i="1"/>
  <c r="T115" i="1"/>
  <c r="R115" i="1"/>
  <c r="P115" i="1"/>
  <c r="M115" i="1"/>
  <c r="K115" i="1"/>
  <c r="I115" i="1"/>
  <c r="G115" i="1"/>
  <c r="AC114" i="1"/>
  <c r="Z114" i="1"/>
  <c r="X114" i="1"/>
  <c r="V114" i="1"/>
  <c r="T114" i="1"/>
  <c r="R114" i="1"/>
  <c r="P114" i="1"/>
  <c r="M114" i="1"/>
  <c r="K114" i="1"/>
  <c r="I114" i="1"/>
  <c r="G114" i="1"/>
  <c r="AC113" i="1"/>
  <c r="Z113" i="1"/>
  <c r="X113" i="1"/>
  <c r="V113" i="1"/>
  <c r="T113" i="1"/>
  <c r="R113" i="1"/>
  <c r="P113" i="1"/>
  <c r="M113" i="1"/>
  <c r="K113" i="1"/>
  <c r="I113" i="1"/>
  <c r="G113" i="1"/>
  <c r="AC112" i="1"/>
  <c r="Z112" i="1"/>
  <c r="X112" i="1"/>
  <c r="V112" i="1"/>
  <c r="T112" i="1"/>
  <c r="R112" i="1"/>
  <c r="P112" i="1"/>
  <c r="M112" i="1"/>
  <c r="K112" i="1"/>
  <c r="I112" i="1"/>
  <c r="G112" i="1"/>
  <c r="AC111" i="1"/>
  <c r="Z111" i="1"/>
  <c r="X111" i="1"/>
  <c r="V111" i="1"/>
  <c r="T111" i="1"/>
  <c r="R111" i="1"/>
  <c r="P111" i="1"/>
  <c r="M111" i="1"/>
  <c r="K111" i="1"/>
  <c r="I111" i="1"/>
  <c r="G111" i="1"/>
  <c r="AC110" i="1"/>
  <c r="Z110" i="1"/>
  <c r="X110" i="1"/>
  <c r="V110" i="1"/>
  <c r="T110" i="1"/>
  <c r="R110" i="1"/>
  <c r="P110" i="1"/>
  <c r="M110" i="1"/>
  <c r="K110" i="1"/>
  <c r="I110" i="1"/>
  <c r="G110" i="1"/>
  <c r="AC109" i="1"/>
  <c r="Z109" i="1"/>
  <c r="X109" i="1"/>
  <c r="V109" i="1"/>
  <c r="T109" i="1"/>
  <c r="R109" i="1"/>
  <c r="P109" i="1"/>
  <c r="M109" i="1"/>
  <c r="K109" i="1"/>
  <c r="I109" i="1"/>
  <c r="G109" i="1"/>
  <c r="AC108" i="1"/>
  <c r="Z108" i="1"/>
  <c r="X108" i="1"/>
  <c r="V108" i="1"/>
  <c r="T108" i="1"/>
  <c r="R108" i="1"/>
  <c r="P108" i="1"/>
  <c r="M108" i="1"/>
  <c r="K108" i="1"/>
  <c r="I108" i="1"/>
  <c r="G108" i="1"/>
  <c r="D107" i="1"/>
  <c r="AC94" i="1"/>
  <c r="Z94" i="1"/>
  <c r="X94" i="1"/>
  <c r="V94" i="1"/>
  <c r="T94" i="1"/>
  <c r="R94" i="1"/>
  <c r="P94" i="1"/>
  <c r="M94" i="1"/>
  <c r="K94" i="1"/>
  <c r="I94" i="1"/>
  <c r="G94" i="1"/>
  <c r="AC93" i="1"/>
  <c r="Z93" i="1"/>
  <c r="X93" i="1"/>
  <c r="V93" i="1"/>
  <c r="T93" i="1"/>
  <c r="R93" i="1"/>
  <c r="P93" i="1"/>
  <c r="M93" i="1"/>
  <c r="K93" i="1"/>
  <c r="I93" i="1"/>
  <c r="G93" i="1"/>
  <c r="G95" i="1"/>
  <c r="I95" i="1"/>
  <c r="K95" i="1"/>
  <c r="M95" i="1"/>
  <c r="P95" i="1"/>
  <c r="R95" i="1"/>
  <c r="T95" i="1"/>
  <c r="V95" i="1"/>
  <c r="X95" i="1"/>
  <c r="Z95" i="1"/>
  <c r="AC95" i="1"/>
  <c r="D96" i="1"/>
  <c r="G18" i="1"/>
  <c r="M18" i="1"/>
  <c r="P18" i="1"/>
  <c r="R18" i="1"/>
  <c r="T18" i="1"/>
  <c r="V18" i="1"/>
  <c r="X18" i="1"/>
  <c r="Z18" i="1"/>
  <c r="AC18" i="1"/>
  <c r="G19" i="1"/>
  <c r="M19" i="1"/>
  <c r="P19" i="1"/>
  <c r="R19" i="1"/>
  <c r="T19" i="1"/>
  <c r="V19" i="1"/>
  <c r="X19" i="1"/>
  <c r="Z19" i="1"/>
  <c r="AC19" i="1"/>
  <c r="G20" i="1"/>
  <c r="M20" i="1"/>
  <c r="P20" i="1"/>
  <c r="R20" i="1"/>
  <c r="T20" i="1"/>
  <c r="V20" i="1"/>
  <c r="X20" i="1"/>
  <c r="Z20" i="1"/>
  <c r="AC20" i="1"/>
  <c r="G21" i="1"/>
  <c r="K21" i="1"/>
  <c r="M21" i="1"/>
  <c r="P21" i="1"/>
  <c r="R21" i="1"/>
  <c r="T21" i="1"/>
  <c r="V21" i="1"/>
  <c r="X21" i="1"/>
  <c r="Z21" i="1"/>
  <c r="AC21" i="1"/>
  <c r="G22" i="1"/>
  <c r="K22" i="1"/>
  <c r="M22" i="1"/>
  <c r="P22" i="1"/>
  <c r="R22" i="1"/>
  <c r="T22" i="1"/>
  <c r="V22" i="1"/>
  <c r="X22" i="1"/>
  <c r="Z22" i="1"/>
  <c r="AC22" i="1"/>
  <c r="G23" i="1"/>
  <c r="I23" i="1"/>
  <c r="K23" i="1"/>
  <c r="M23" i="1"/>
  <c r="P23" i="1"/>
  <c r="R23" i="1"/>
  <c r="T23" i="1"/>
  <c r="V23" i="1"/>
  <c r="X23" i="1"/>
  <c r="Z23" i="1"/>
  <c r="AC23" i="1"/>
  <c r="G24" i="1"/>
  <c r="M24" i="1"/>
  <c r="P24" i="1"/>
  <c r="R24" i="1"/>
  <c r="T24" i="1"/>
  <c r="V24" i="1"/>
  <c r="X24" i="1"/>
  <c r="Z24" i="1"/>
  <c r="AC24" i="1"/>
  <c r="G25" i="1"/>
  <c r="I25" i="1"/>
  <c r="K25" i="1"/>
  <c r="M25" i="1"/>
  <c r="P25" i="1"/>
  <c r="R25" i="1"/>
  <c r="T25" i="1"/>
  <c r="V25" i="1"/>
  <c r="X25" i="1"/>
  <c r="Z25" i="1"/>
  <c r="AC25" i="1"/>
  <c r="G26" i="1"/>
  <c r="I26" i="1"/>
  <c r="K26" i="1"/>
  <c r="M26" i="1"/>
  <c r="P26" i="1"/>
  <c r="R26" i="1"/>
  <c r="T26" i="1"/>
  <c r="V26" i="1"/>
  <c r="X26" i="1"/>
  <c r="Z26" i="1"/>
  <c r="AC26" i="1"/>
  <c r="G51" i="1"/>
  <c r="I51" i="1"/>
  <c r="K51" i="1"/>
  <c r="M51" i="1"/>
  <c r="P51" i="1"/>
  <c r="R51" i="1"/>
  <c r="T51" i="1"/>
  <c r="V51" i="1"/>
  <c r="X51" i="1"/>
  <c r="Z51" i="1"/>
  <c r="AC51" i="1"/>
  <c r="G52" i="1"/>
  <c r="I52" i="1"/>
  <c r="K52" i="1"/>
  <c r="M52" i="1"/>
  <c r="P52" i="1"/>
  <c r="R52" i="1"/>
  <c r="T52" i="1"/>
  <c r="V52" i="1"/>
  <c r="X52" i="1"/>
  <c r="Z52" i="1"/>
  <c r="AC52" i="1"/>
  <c r="G68" i="1"/>
  <c r="I68" i="1"/>
  <c r="K68" i="1"/>
  <c r="M68" i="1"/>
  <c r="P68" i="1"/>
  <c r="R68" i="1"/>
  <c r="T68" i="1"/>
  <c r="V68" i="1"/>
  <c r="X68" i="1"/>
  <c r="Z68" i="1"/>
  <c r="AC68" i="1"/>
  <c r="G102" i="1"/>
  <c r="I102" i="1"/>
  <c r="K102" i="1"/>
  <c r="M102" i="1"/>
  <c r="P102" i="1"/>
  <c r="R102" i="1"/>
  <c r="T102" i="1"/>
  <c r="V102" i="1"/>
  <c r="X102" i="1"/>
  <c r="Z102" i="1"/>
  <c r="AC102" i="1"/>
  <c r="G101" i="1"/>
  <c r="I101" i="1"/>
  <c r="K101" i="1"/>
  <c r="M101" i="1"/>
  <c r="P101" i="1"/>
  <c r="R101" i="1"/>
  <c r="T101" i="1"/>
  <c r="V101" i="1"/>
  <c r="X101" i="1"/>
  <c r="Z101" i="1"/>
  <c r="AC101" i="1"/>
  <c r="G100" i="1"/>
  <c r="I100" i="1"/>
  <c r="K100" i="1"/>
  <c r="M100" i="1"/>
  <c r="P100" i="1"/>
  <c r="R100" i="1"/>
  <c r="T100" i="1"/>
  <c r="V100" i="1"/>
  <c r="X100" i="1"/>
  <c r="Z100" i="1"/>
  <c r="AC100" i="1"/>
  <c r="G99" i="1"/>
  <c r="I99" i="1"/>
  <c r="K99" i="1"/>
  <c r="M99" i="1"/>
  <c r="P99" i="1"/>
  <c r="R99" i="1"/>
  <c r="T99" i="1"/>
  <c r="V99" i="1"/>
  <c r="X99" i="1"/>
  <c r="Z99" i="1"/>
  <c r="AC99" i="1"/>
  <c r="G76" i="1"/>
  <c r="I76" i="1"/>
  <c r="K76" i="1"/>
  <c r="M76" i="1"/>
  <c r="P76" i="1"/>
  <c r="R76" i="1"/>
  <c r="T76" i="1"/>
  <c r="V76" i="1"/>
  <c r="X76" i="1"/>
  <c r="Z76" i="1"/>
  <c r="AC76" i="1"/>
  <c r="G75" i="1"/>
  <c r="I75" i="1"/>
  <c r="K75" i="1"/>
  <c r="M75" i="1"/>
  <c r="P75" i="1"/>
  <c r="R75" i="1"/>
  <c r="T75" i="1"/>
  <c r="V75" i="1"/>
  <c r="X75" i="1"/>
  <c r="Z75" i="1"/>
  <c r="AC75" i="1"/>
  <c r="G74" i="1"/>
  <c r="I74" i="1"/>
  <c r="K74" i="1"/>
  <c r="M74" i="1"/>
  <c r="P74" i="1"/>
  <c r="R74" i="1"/>
  <c r="T74" i="1"/>
  <c r="V74" i="1"/>
  <c r="X74" i="1"/>
  <c r="Z74" i="1"/>
  <c r="AC74" i="1"/>
  <c r="G73" i="1"/>
  <c r="I73" i="1"/>
  <c r="K73" i="1"/>
  <c r="M73" i="1"/>
  <c r="P73" i="1"/>
  <c r="R73" i="1"/>
  <c r="T73" i="1"/>
  <c r="V73" i="1"/>
  <c r="X73" i="1"/>
  <c r="Z73" i="1"/>
  <c r="AC73" i="1"/>
  <c r="G72" i="1"/>
  <c r="I72" i="1"/>
  <c r="K72" i="1"/>
  <c r="M72" i="1"/>
  <c r="P72" i="1"/>
  <c r="R72" i="1"/>
  <c r="T72" i="1"/>
  <c r="V72" i="1"/>
  <c r="X72" i="1"/>
  <c r="Z72" i="1"/>
  <c r="AC72" i="1"/>
  <c r="G71" i="1"/>
  <c r="I71" i="1"/>
  <c r="K71" i="1"/>
  <c r="M71" i="1"/>
  <c r="P71" i="1"/>
  <c r="R71" i="1"/>
  <c r="T71" i="1"/>
  <c r="V71" i="1"/>
  <c r="X71" i="1"/>
  <c r="Z71" i="1"/>
  <c r="AC71" i="1"/>
  <c r="G37" i="1"/>
  <c r="I37" i="1"/>
  <c r="K37" i="1"/>
  <c r="M37" i="1"/>
  <c r="P37" i="1"/>
  <c r="R37" i="1"/>
  <c r="T37" i="1"/>
  <c r="V37" i="1"/>
  <c r="X37" i="1"/>
  <c r="Z37" i="1"/>
  <c r="AC37" i="1"/>
  <c r="G36" i="1"/>
  <c r="I36" i="1"/>
  <c r="K36" i="1"/>
  <c r="M36" i="1"/>
  <c r="P36" i="1"/>
  <c r="R36" i="1"/>
  <c r="T36" i="1"/>
  <c r="V36" i="1"/>
  <c r="X36" i="1"/>
  <c r="Z36" i="1"/>
  <c r="AC36" i="1"/>
  <c r="G9" i="1"/>
  <c r="I9" i="1"/>
  <c r="K9" i="1"/>
  <c r="M9" i="1"/>
  <c r="P9" i="1"/>
  <c r="R9" i="1"/>
  <c r="T9" i="1"/>
  <c r="V9" i="1"/>
  <c r="X9" i="1"/>
  <c r="Z9" i="1"/>
  <c r="AC9" i="1"/>
  <c r="G78" i="1"/>
  <c r="I78" i="1"/>
  <c r="K78" i="1"/>
  <c r="M78" i="1"/>
  <c r="P78" i="1"/>
  <c r="R78" i="1"/>
  <c r="T78" i="1"/>
  <c r="V78" i="1"/>
  <c r="X78" i="1"/>
  <c r="Z78" i="1"/>
  <c r="AC78" i="1"/>
  <c r="G79" i="1"/>
  <c r="I79" i="1"/>
  <c r="K79" i="1"/>
  <c r="M79" i="1"/>
  <c r="P79" i="1"/>
  <c r="R79" i="1"/>
  <c r="T79" i="1"/>
  <c r="V79" i="1"/>
  <c r="X79" i="1"/>
  <c r="Z79" i="1"/>
  <c r="AC79" i="1"/>
  <c r="D80" i="1"/>
  <c r="G81" i="1"/>
  <c r="I81" i="1"/>
  <c r="K81" i="1"/>
  <c r="M81" i="1"/>
  <c r="P81" i="1"/>
  <c r="R81" i="1"/>
  <c r="T81" i="1"/>
  <c r="V81" i="1"/>
  <c r="X81" i="1"/>
  <c r="Z81" i="1"/>
  <c r="AC81" i="1"/>
  <c r="K89" i="1"/>
  <c r="I89" i="1"/>
  <c r="G89" i="1"/>
  <c r="K88" i="1"/>
  <c r="I88" i="1"/>
  <c r="G88" i="1"/>
  <c r="K87" i="1"/>
  <c r="I87" i="1"/>
  <c r="G87" i="1"/>
  <c r="G98" i="1"/>
  <c r="I98" i="1"/>
  <c r="K98" i="1"/>
  <c r="M98" i="1"/>
  <c r="P98" i="1"/>
  <c r="R98" i="1"/>
  <c r="T98" i="1"/>
  <c r="V98" i="1"/>
  <c r="X98" i="1"/>
  <c r="Z98" i="1"/>
  <c r="AC98" i="1"/>
  <c r="G103" i="1"/>
  <c r="I103" i="1"/>
  <c r="K103" i="1"/>
  <c r="M103" i="1"/>
  <c r="P103" i="1"/>
  <c r="R103" i="1"/>
  <c r="T103" i="1"/>
  <c r="V103" i="1"/>
  <c r="X103" i="1"/>
  <c r="Z103" i="1"/>
  <c r="AC103" i="1"/>
  <c r="G104" i="1"/>
  <c r="I104" i="1"/>
  <c r="K104" i="1"/>
  <c r="M104" i="1"/>
  <c r="P104" i="1"/>
  <c r="R104" i="1"/>
  <c r="T104" i="1"/>
  <c r="V104" i="1"/>
  <c r="X104" i="1"/>
  <c r="Z104" i="1"/>
  <c r="AC104" i="1"/>
  <c r="G105" i="1"/>
  <c r="I105" i="1"/>
  <c r="K105" i="1"/>
  <c r="M105" i="1"/>
  <c r="P105" i="1"/>
  <c r="R105" i="1"/>
  <c r="T105" i="1"/>
  <c r="V105" i="1"/>
  <c r="X105" i="1"/>
  <c r="Z105" i="1"/>
  <c r="AC105" i="1"/>
  <c r="G106" i="1"/>
  <c r="I106" i="1"/>
  <c r="K106" i="1"/>
  <c r="M106" i="1"/>
  <c r="P106" i="1"/>
  <c r="R106" i="1"/>
  <c r="T106" i="1"/>
  <c r="V106" i="1"/>
  <c r="X106" i="1"/>
  <c r="Z106" i="1"/>
  <c r="AC106" i="1"/>
  <c r="G97" i="1"/>
  <c r="I97" i="1"/>
  <c r="K97" i="1"/>
  <c r="M97" i="1"/>
  <c r="R97" i="1"/>
  <c r="T97" i="1"/>
  <c r="V97" i="1"/>
  <c r="X97" i="1"/>
  <c r="Z97" i="1"/>
  <c r="AC97" i="1"/>
  <c r="G82" i="1"/>
  <c r="I82" i="1"/>
  <c r="K82" i="1"/>
  <c r="M82" i="1"/>
  <c r="P82" i="1"/>
  <c r="R82" i="1"/>
  <c r="T82" i="1"/>
  <c r="V82" i="1"/>
  <c r="X82" i="1"/>
  <c r="Z82" i="1"/>
  <c r="AC82" i="1"/>
  <c r="G83" i="1"/>
  <c r="I83" i="1"/>
  <c r="K83" i="1"/>
  <c r="M83" i="1"/>
  <c r="P83" i="1"/>
  <c r="R83" i="1"/>
  <c r="T83" i="1"/>
  <c r="V83" i="1"/>
  <c r="X83" i="1"/>
  <c r="Z83" i="1"/>
  <c r="AC83" i="1"/>
  <c r="G84" i="1"/>
  <c r="I84" i="1"/>
  <c r="K84" i="1"/>
  <c r="M84" i="1"/>
  <c r="P84" i="1"/>
  <c r="R84" i="1"/>
  <c r="T84" i="1"/>
  <c r="V84" i="1"/>
  <c r="X84" i="1"/>
  <c r="Z84" i="1"/>
  <c r="AC84" i="1"/>
  <c r="G85" i="1"/>
  <c r="I85" i="1"/>
  <c r="K85" i="1"/>
  <c r="M85" i="1"/>
  <c r="P85" i="1"/>
  <c r="R85" i="1"/>
  <c r="T85" i="1"/>
  <c r="V85" i="1"/>
  <c r="X85" i="1"/>
  <c r="Z85" i="1"/>
  <c r="AC85" i="1"/>
  <c r="G86" i="1"/>
  <c r="I86" i="1"/>
  <c r="K86" i="1"/>
  <c r="M86" i="1"/>
  <c r="P86" i="1"/>
  <c r="R86" i="1"/>
  <c r="T86" i="1"/>
  <c r="V86" i="1"/>
  <c r="X86" i="1"/>
  <c r="Z86" i="1"/>
  <c r="AC86" i="1"/>
  <c r="M87" i="1"/>
  <c r="P87" i="1"/>
  <c r="R87" i="1"/>
  <c r="T87" i="1"/>
  <c r="V87" i="1"/>
  <c r="X87" i="1"/>
  <c r="Z87" i="1"/>
  <c r="AC87" i="1"/>
  <c r="M88" i="1"/>
  <c r="P88" i="1"/>
  <c r="R88" i="1"/>
  <c r="T88" i="1"/>
  <c r="V88" i="1"/>
  <c r="X88" i="1"/>
  <c r="Z88" i="1"/>
  <c r="AC88" i="1"/>
  <c r="M89" i="1"/>
  <c r="P89" i="1"/>
  <c r="R89" i="1"/>
  <c r="T89" i="1"/>
  <c r="V89" i="1"/>
  <c r="X89" i="1"/>
  <c r="Z89" i="1"/>
  <c r="AC89" i="1"/>
  <c r="G90" i="1"/>
  <c r="I90" i="1"/>
  <c r="K90" i="1"/>
  <c r="M90" i="1"/>
  <c r="P90" i="1"/>
  <c r="R90" i="1"/>
  <c r="T90" i="1"/>
  <c r="V90" i="1"/>
  <c r="X90" i="1"/>
  <c r="Z90" i="1"/>
  <c r="AC90" i="1"/>
  <c r="G91" i="1"/>
  <c r="I91" i="1"/>
  <c r="K91" i="1"/>
  <c r="M91" i="1"/>
  <c r="P91" i="1"/>
  <c r="R91" i="1"/>
  <c r="T91" i="1"/>
  <c r="V91" i="1"/>
  <c r="X91" i="1"/>
  <c r="Z91" i="1"/>
  <c r="AC91" i="1"/>
  <c r="G92" i="1"/>
  <c r="I92" i="1"/>
  <c r="K92" i="1"/>
  <c r="M92" i="1"/>
  <c r="P92" i="1"/>
  <c r="R92" i="1"/>
  <c r="T92" i="1"/>
  <c r="V92" i="1"/>
  <c r="X92" i="1"/>
  <c r="Z92" i="1"/>
  <c r="AC92" i="1"/>
  <c r="G69" i="1"/>
  <c r="I69" i="1"/>
  <c r="K69" i="1"/>
  <c r="M69" i="1"/>
  <c r="P69" i="1"/>
  <c r="R69" i="1"/>
  <c r="T69" i="1"/>
  <c r="V69" i="1"/>
  <c r="X69" i="1"/>
  <c r="Z69" i="1"/>
  <c r="AC69" i="1"/>
  <c r="G70" i="1"/>
  <c r="I70" i="1"/>
  <c r="K70" i="1"/>
  <c r="M70" i="1"/>
  <c r="P70" i="1"/>
  <c r="R70" i="1"/>
  <c r="T70" i="1"/>
  <c r="V70" i="1"/>
  <c r="X70" i="1"/>
  <c r="Z70" i="1"/>
  <c r="AC70" i="1"/>
  <c r="G77" i="1"/>
  <c r="I77" i="1"/>
  <c r="K77" i="1"/>
  <c r="M77" i="1"/>
  <c r="P77" i="1"/>
  <c r="R77" i="1"/>
  <c r="T77" i="1"/>
  <c r="V77" i="1"/>
  <c r="X77" i="1"/>
  <c r="Z77" i="1"/>
  <c r="AC77" i="1"/>
  <c r="G57" i="1"/>
  <c r="I57" i="1"/>
  <c r="K57" i="1"/>
  <c r="M57" i="1"/>
  <c r="P57" i="1"/>
  <c r="R57" i="1"/>
  <c r="T57" i="1"/>
  <c r="V57" i="1"/>
  <c r="X57" i="1"/>
  <c r="Z57" i="1"/>
  <c r="AC57" i="1"/>
  <c r="G58" i="1"/>
  <c r="I58" i="1"/>
  <c r="K58" i="1"/>
  <c r="M58" i="1"/>
  <c r="P58" i="1"/>
  <c r="R58" i="1"/>
  <c r="T58" i="1"/>
  <c r="V58" i="1"/>
  <c r="X58" i="1"/>
  <c r="Z58" i="1"/>
  <c r="AC58" i="1"/>
  <c r="G59" i="1"/>
  <c r="I59" i="1"/>
  <c r="K59" i="1"/>
  <c r="M59" i="1"/>
  <c r="P59" i="1"/>
  <c r="R59" i="1"/>
  <c r="T59" i="1"/>
  <c r="V59" i="1"/>
  <c r="X59" i="1"/>
  <c r="Z59" i="1"/>
  <c r="AC59" i="1"/>
  <c r="G60" i="1"/>
  <c r="I60" i="1"/>
  <c r="K60" i="1"/>
  <c r="M60" i="1"/>
  <c r="P60" i="1"/>
  <c r="R60" i="1"/>
  <c r="T60" i="1"/>
  <c r="V60" i="1"/>
  <c r="X60" i="1"/>
  <c r="Z60" i="1"/>
  <c r="AC60" i="1"/>
  <c r="G61" i="1"/>
  <c r="I61" i="1"/>
  <c r="K61" i="1"/>
  <c r="M61" i="1"/>
  <c r="P61" i="1"/>
  <c r="R61" i="1"/>
  <c r="T61" i="1"/>
  <c r="V61" i="1"/>
  <c r="X61" i="1"/>
  <c r="Z61" i="1"/>
  <c r="AC61" i="1"/>
  <c r="G62" i="1"/>
  <c r="I62" i="1"/>
  <c r="K62" i="1"/>
  <c r="M62" i="1"/>
  <c r="P62" i="1"/>
  <c r="R62" i="1"/>
  <c r="T62" i="1"/>
  <c r="V62" i="1"/>
  <c r="X62" i="1"/>
  <c r="Z62" i="1"/>
  <c r="AC62" i="1"/>
  <c r="G63" i="1"/>
  <c r="I63" i="1"/>
  <c r="K63" i="1"/>
  <c r="M63" i="1"/>
  <c r="P63" i="1"/>
  <c r="R63" i="1"/>
  <c r="T63" i="1"/>
  <c r="V63" i="1"/>
  <c r="X63" i="1"/>
  <c r="Z63" i="1"/>
  <c r="AC63" i="1"/>
  <c r="G64" i="1"/>
  <c r="I64" i="1"/>
  <c r="K64" i="1"/>
  <c r="M64" i="1"/>
  <c r="P64" i="1"/>
  <c r="R64" i="1"/>
  <c r="T64" i="1"/>
  <c r="V64" i="1"/>
  <c r="X64" i="1"/>
  <c r="Z64" i="1"/>
  <c r="AC64" i="1"/>
  <c r="G65" i="1"/>
  <c r="I65" i="1"/>
  <c r="K65" i="1"/>
  <c r="M65" i="1"/>
  <c r="P65" i="1"/>
  <c r="R65" i="1"/>
  <c r="T65" i="1"/>
  <c r="V65" i="1"/>
  <c r="X65" i="1"/>
  <c r="Z65" i="1"/>
  <c r="AC65" i="1"/>
  <c r="G66" i="1"/>
  <c r="I66" i="1"/>
  <c r="K66" i="1"/>
  <c r="M66" i="1"/>
  <c r="P66" i="1"/>
  <c r="R66" i="1"/>
  <c r="T66" i="1"/>
  <c r="V66" i="1"/>
  <c r="X66" i="1"/>
  <c r="Z66" i="1"/>
  <c r="AC66" i="1"/>
  <c r="G56" i="1"/>
  <c r="I56" i="1"/>
  <c r="K56" i="1"/>
  <c r="M56" i="1"/>
  <c r="P56" i="1"/>
  <c r="R56" i="1"/>
  <c r="T56" i="1"/>
  <c r="V56" i="1"/>
  <c r="X56" i="1"/>
  <c r="Z56" i="1"/>
  <c r="AC56" i="1"/>
  <c r="G42" i="1"/>
  <c r="I42" i="1"/>
  <c r="K42" i="1"/>
  <c r="M42" i="1"/>
  <c r="P42" i="1"/>
  <c r="R42" i="1"/>
  <c r="T42" i="1"/>
  <c r="V42" i="1"/>
  <c r="X42" i="1"/>
  <c r="Z42" i="1"/>
  <c r="AC42" i="1"/>
  <c r="G43" i="1"/>
  <c r="I43" i="1"/>
  <c r="K43" i="1"/>
  <c r="M43" i="1"/>
  <c r="P43" i="1"/>
  <c r="R43" i="1"/>
  <c r="T43" i="1"/>
  <c r="V43" i="1"/>
  <c r="X43" i="1"/>
  <c r="Z43" i="1"/>
  <c r="AC43" i="1"/>
  <c r="G44" i="1"/>
  <c r="I44" i="1"/>
  <c r="K44" i="1"/>
  <c r="M44" i="1"/>
  <c r="P44" i="1"/>
  <c r="R44" i="1"/>
  <c r="T44" i="1"/>
  <c r="V44" i="1"/>
  <c r="X44" i="1"/>
  <c r="Z44" i="1"/>
  <c r="AC44" i="1"/>
  <c r="G45" i="1"/>
  <c r="I45" i="1"/>
  <c r="K45" i="1"/>
  <c r="M45" i="1"/>
  <c r="P45" i="1"/>
  <c r="R45" i="1"/>
  <c r="T45" i="1"/>
  <c r="V45" i="1"/>
  <c r="X45" i="1"/>
  <c r="Z45" i="1"/>
  <c r="AC45" i="1"/>
  <c r="G46" i="1"/>
  <c r="I46" i="1"/>
  <c r="K46" i="1"/>
  <c r="M46" i="1"/>
  <c r="P46" i="1"/>
  <c r="R46" i="1"/>
  <c r="T46" i="1"/>
  <c r="V46" i="1"/>
  <c r="X46" i="1"/>
  <c r="Z46" i="1"/>
  <c r="AC46" i="1"/>
  <c r="G47" i="1"/>
  <c r="I47" i="1"/>
  <c r="K47" i="1"/>
  <c r="M47" i="1"/>
  <c r="P47" i="1"/>
  <c r="R47" i="1"/>
  <c r="T47" i="1"/>
  <c r="V47" i="1"/>
  <c r="X47" i="1"/>
  <c r="Z47" i="1"/>
  <c r="AC47" i="1"/>
  <c r="G48" i="1"/>
  <c r="I48" i="1"/>
  <c r="K48" i="1"/>
  <c r="M48" i="1"/>
  <c r="P48" i="1"/>
  <c r="R48" i="1"/>
  <c r="T48" i="1"/>
  <c r="V48" i="1"/>
  <c r="X48" i="1"/>
  <c r="Z48" i="1"/>
  <c r="AC48" i="1"/>
  <c r="G49" i="1"/>
  <c r="I49" i="1"/>
  <c r="K49" i="1"/>
  <c r="M49" i="1"/>
  <c r="P49" i="1"/>
  <c r="R49" i="1"/>
  <c r="T49" i="1"/>
  <c r="V49" i="1"/>
  <c r="X49" i="1"/>
  <c r="Z49" i="1"/>
  <c r="AC49" i="1"/>
  <c r="G50" i="1"/>
  <c r="I50" i="1"/>
  <c r="K50" i="1"/>
  <c r="M50" i="1"/>
  <c r="P50" i="1"/>
  <c r="R50" i="1"/>
  <c r="T50" i="1"/>
  <c r="V50" i="1"/>
  <c r="X50" i="1"/>
  <c r="Z50" i="1"/>
  <c r="AC50" i="1"/>
  <c r="G53" i="1"/>
  <c r="I53" i="1"/>
  <c r="K53" i="1"/>
  <c r="M53" i="1"/>
  <c r="P53" i="1"/>
  <c r="R53" i="1"/>
  <c r="T53" i="1"/>
  <c r="V53" i="1"/>
  <c r="X53" i="1"/>
  <c r="Z53" i="1"/>
  <c r="AC53" i="1"/>
  <c r="G54" i="1"/>
  <c r="I54" i="1"/>
  <c r="K54" i="1"/>
  <c r="M54" i="1"/>
  <c r="P54" i="1"/>
  <c r="R54" i="1"/>
  <c r="T54" i="1"/>
  <c r="V54" i="1"/>
  <c r="X54" i="1"/>
  <c r="Z54" i="1"/>
  <c r="AC54" i="1"/>
  <c r="G41" i="1"/>
  <c r="I41" i="1"/>
  <c r="K41" i="1"/>
  <c r="M41" i="1"/>
  <c r="P41" i="1"/>
  <c r="R41" i="1"/>
  <c r="T41" i="1"/>
  <c r="V41" i="1"/>
  <c r="X41" i="1"/>
  <c r="Z41" i="1"/>
  <c r="AC41" i="1"/>
  <c r="G31" i="1"/>
  <c r="I31" i="1"/>
  <c r="K31" i="1"/>
  <c r="M31" i="1"/>
  <c r="P31" i="1"/>
  <c r="R31" i="1"/>
  <c r="T31" i="1"/>
  <c r="V31" i="1"/>
  <c r="X31" i="1"/>
  <c r="Z31" i="1"/>
  <c r="AC31" i="1"/>
  <c r="G32" i="1"/>
  <c r="I32" i="1"/>
  <c r="K32" i="1"/>
  <c r="M32" i="1"/>
  <c r="P32" i="1"/>
  <c r="R32" i="1"/>
  <c r="T32" i="1"/>
  <c r="V32" i="1"/>
  <c r="X32" i="1"/>
  <c r="Z32" i="1"/>
  <c r="AC32" i="1"/>
  <c r="G33" i="1"/>
  <c r="I33" i="1"/>
  <c r="K33" i="1"/>
  <c r="M33" i="1"/>
  <c r="P33" i="1"/>
  <c r="R33" i="1"/>
  <c r="T33" i="1"/>
  <c r="V33" i="1"/>
  <c r="X33" i="1"/>
  <c r="Z33" i="1"/>
  <c r="AC33" i="1"/>
  <c r="G34" i="1"/>
  <c r="I34" i="1"/>
  <c r="K34" i="1"/>
  <c r="M34" i="1"/>
  <c r="P34" i="1"/>
  <c r="R34" i="1"/>
  <c r="T34" i="1"/>
  <c r="V34" i="1"/>
  <c r="X34" i="1"/>
  <c r="Z34" i="1"/>
  <c r="AC34" i="1"/>
  <c r="G35" i="1"/>
  <c r="I35" i="1"/>
  <c r="K35" i="1"/>
  <c r="M35" i="1"/>
  <c r="P35" i="1"/>
  <c r="R35" i="1"/>
  <c r="T35" i="1"/>
  <c r="V35" i="1"/>
  <c r="X35" i="1"/>
  <c r="Z35" i="1"/>
  <c r="AC35" i="1"/>
  <c r="G38" i="1"/>
  <c r="I38" i="1"/>
  <c r="K38" i="1"/>
  <c r="M38" i="1"/>
  <c r="P38" i="1"/>
  <c r="R38" i="1"/>
  <c r="T38" i="1"/>
  <c r="V38" i="1"/>
  <c r="X38" i="1"/>
  <c r="Z38" i="1"/>
  <c r="AC38" i="1"/>
  <c r="G39" i="1"/>
  <c r="I39" i="1"/>
  <c r="K39" i="1"/>
  <c r="M39" i="1"/>
  <c r="P39" i="1"/>
  <c r="R39" i="1"/>
  <c r="T39" i="1"/>
  <c r="V39" i="1"/>
  <c r="X39" i="1"/>
  <c r="Z39" i="1"/>
  <c r="AC39" i="1"/>
  <c r="G30" i="1"/>
  <c r="I30" i="1"/>
  <c r="K30" i="1"/>
  <c r="M30" i="1"/>
  <c r="P30" i="1"/>
  <c r="R30" i="1"/>
  <c r="T30" i="1"/>
  <c r="V30" i="1"/>
  <c r="X30" i="1"/>
  <c r="Z30" i="1"/>
  <c r="AC30" i="1"/>
  <c r="G27" i="1"/>
  <c r="I27" i="1"/>
  <c r="K27" i="1"/>
  <c r="M27" i="1"/>
  <c r="P27" i="1"/>
  <c r="R27" i="1"/>
  <c r="T27" i="1"/>
  <c r="V27" i="1"/>
  <c r="X27" i="1"/>
  <c r="Z27" i="1"/>
  <c r="AC27" i="1"/>
  <c r="G28" i="1"/>
  <c r="I28" i="1"/>
  <c r="K28" i="1"/>
  <c r="M28" i="1"/>
  <c r="P28" i="1"/>
  <c r="R28" i="1"/>
  <c r="T28" i="1"/>
  <c r="V28" i="1"/>
  <c r="X28" i="1"/>
  <c r="Z28" i="1"/>
  <c r="AC28" i="1"/>
  <c r="G13" i="1"/>
  <c r="I13" i="1"/>
  <c r="K13" i="1"/>
  <c r="M13" i="1"/>
  <c r="P13" i="1"/>
  <c r="R13" i="1"/>
  <c r="T13" i="1"/>
  <c r="V13" i="1"/>
  <c r="X13" i="1"/>
  <c r="Z13" i="1"/>
  <c r="AC13" i="1"/>
  <c r="G14" i="1"/>
  <c r="I14" i="1"/>
  <c r="K14" i="1"/>
  <c r="M14" i="1"/>
  <c r="P14" i="1"/>
  <c r="R14" i="1"/>
  <c r="T14" i="1"/>
  <c r="V14" i="1"/>
  <c r="X14" i="1"/>
  <c r="Z14" i="1"/>
  <c r="AC14" i="1"/>
  <c r="G10" i="1"/>
  <c r="I10" i="1"/>
  <c r="K10" i="1"/>
  <c r="M10" i="1"/>
  <c r="P10" i="1"/>
  <c r="R10" i="1"/>
  <c r="T10" i="1"/>
  <c r="V10" i="1"/>
  <c r="X10" i="1"/>
  <c r="Z10" i="1"/>
  <c r="AC10" i="1"/>
  <c r="G11" i="1"/>
  <c r="I11" i="1"/>
  <c r="K11" i="1"/>
  <c r="M11" i="1"/>
  <c r="P11" i="1"/>
  <c r="R11" i="1"/>
  <c r="T11" i="1"/>
  <c r="V11" i="1"/>
  <c r="X11" i="1"/>
  <c r="Z11" i="1"/>
  <c r="AC11" i="1"/>
  <c r="G12" i="1"/>
  <c r="I12" i="1"/>
  <c r="K12" i="1"/>
  <c r="M12" i="1"/>
  <c r="P12" i="1"/>
  <c r="R12" i="1"/>
  <c r="T12" i="1"/>
  <c r="V12" i="1"/>
  <c r="X12" i="1"/>
  <c r="Z12" i="1"/>
  <c r="AC12" i="1"/>
  <c r="D67" i="1"/>
  <c r="D55" i="1"/>
  <c r="D40" i="1"/>
  <c r="D29" i="1"/>
  <c r="D17" i="3"/>
  <c r="D32" i="3"/>
  <c r="D42" i="3"/>
  <c r="D8" i="3"/>
  <c r="AE110" i="1" l="1"/>
  <c r="AE114" i="1"/>
  <c r="AE118" i="1"/>
  <c r="AE124" i="1"/>
  <c r="AE128" i="1"/>
  <c r="AE134" i="1"/>
  <c r="AE138" i="1"/>
  <c r="AE142" i="1"/>
  <c r="AE132" i="1"/>
  <c r="AE17" i="1"/>
  <c r="AE16" i="1"/>
  <c r="AE108" i="1"/>
  <c r="E6" i="3"/>
  <c r="AE9" i="1"/>
  <c r="AE109" i="1"/>
  <c r="AE113" i="1"/>
  <c r="AE117" i="1"/>
  <c r="AE123" i="1"/>
  <c r="AE127" i="1"/>
  <c r="AE131" i="1"/>
  <c r="AE137" i="1"/>
  <c r="AE141" i="1"/>
  <c r="AE145" i="1"/>
  <c r="AE112" i="1"/>
  <c r="AE116" i="1"/>
  <c r="AE122" i="1"/>
  <c r="AE126" i="1"/>
  <c r="AE130" i="1"/>
  <c r="AE136" i="1"/>
  <c r="AE140" i="1"/>
  <c r="AE144" i="1"/>
  <c r="AE111" i="1"/>
  <c r="AE115" i="1"/>
  <c r="AE119" i="1"/>
  <c r="AE121" i="1"/>
  <c r="AE125" i="1"/>
  <c r="AE129" i="1"/>
  <c r="AE135" i="1"/>
  <c r="AE139" i="1"/>
  <c r="AE143" i="1"/>
  <c r="AE53" i="1"/>
  <c r="AE14" i="1"/>
  <c r="AE94" i="1"/>
  <c r="AE93" i="1"/>
  <c r="AE54" i="1"/>
  <c r="AE65" i="1"/>
  <c r="AE79" i="1"/>
  <c r="AE52" i="1"/>
  <c r="AE10" i="1"/>
  <c r="AE66" i="1"/>
  <c r="AE62" i="1"/>
  <c r="AE61" i="1"/>
  <c r="AE92" i="1"/>
  <c r="AE86" i="1"/>
  <c r="AE89" i="1"/>
  <c r="AE11" i="1"/>
  <c r="AE28" i="1"/>
  <c r="AE63" i="1"/>
  <c r="AE90" i="1"/>
  <c r="AE12" i="1"/>
  <c r="AE13" i="1"/>
  <c r="AE64" i="1"/>
  <c r="AE91" i="1"/>
  <c r="AE88" i="1"/>
  <c r="AE83" i="1"/>
  <c r="AE87" i="1"/>
  <c r="AE84" i="1"/>
  <c r="AE106" i="1"/>
  <c r="AE27" i="1"/>
  <c r="AE85" i="1"/>
  <c r="AE26" i="1"/>
  <c r="AE95" i="1"/>
  <c r="AE105" i="1"/>
  <c r="AE104" i="1"/>
  <c r="AE100" i="1"/>
  <c r="AE99" i="1"/>
  <c r="AE102" i="1"/>
  <c r="AE101" i="1"/>
  <c r="AE98" i="1"/>
  <c r="AE103" i="1"/>
  <c r="AE81" i="1"/>
  <c r="AE82" i="1"/>
  <c r="AE78" i="1"/>
  <c r="AE74" i="1"/>
  <c r="AE68" i="1"/>
  <c r="AE70" i="1"/>
  <c r="AE72" i="1"/>
  <c r="AE76" i="1"/>
  <c r="AE77" i="1"/>
  <c r="AE73" i="1"/>
  <c r="AE69" i="1"/>
  <c r="AE71" i="1"/>
  <c r="AE75" i="1"/>
  <c r="AE59" i="1"/>
  <c r="AE60" i="1"/>
  <c r="AE56" i="1"/>
  <c r="AE57" i="1"/>
  <c r="AE58" i="1"/>
  <c r="AE51" i="1"/>
  <c r="AE49" i="1"/>
  <c r="AE45" i="1"/>
  <c r="AE46" i="1"/>
  <c r="AE42" i="1"/>
  <c r="AE47" i="1"/>
  <c r="AE43" i="1"/>
  <c r="AE48" i="1"/>
  <c r="AE44" i="1"/>
  <c r="AE50" i="1"/>
  <c r="AE41" i="1"/>
  <c r="AE33" i="1"/>
  <c r="AE31" i="1"/>
  <c r="AE39" i="1"/>
  <c r="AE34" i="1"/>
  <c r="AE37" i="1"/>
  <c r="AE30" i="1"/>
  <c r="AE36" i="1"/>
  <c r="AE32" i="1"/>
  <c r="AE35" i="1"/>
  <c r="AE38" i="1"/>
  <c r="AE23" i="1"/>
  <c r="AE24" i="1"/>
  <c r="AE25" i="1"/>
  <c r="AE18" i="1"/>
  <c r="AE21" i="1"/>
  <c r="AE19" i="1"/>
  <c r="AE20" i="1"/>
  <c r="AE22" i="1"/>
</calcChain>
</file>

<file path=xl/sharedStrings.xml><?xml version="1.0" encoding="utf-8"?>
<sst xmlns="http://schemas.openxmlformats.org/spreadsheetml/2006/main" count="555" uniqueCount="220">
  <si>
    <t>Horse</t>
  </si>
  <si>
    <t>Club</t>
  </si>
  <si>
    <t>Name</t>
  </si>
  <si>
    <t>PCAQ No.</t>
  </si>
  <si>
    <t>Sporting</t>
  </si>
  <si>
    <t>O'All Placing</t>
  </si>
  <si>
    <t>O'All Point</t>
  </si>
  <si>
    <t>Pl.</t>
  </si>
  <si>
    <t>Pt.</t>
  </si>
  <si>
    <t>No.</t>
  </si>
  <si>
    <t>Published</t>
  </si>
  <si>
    <t>Associates - 17 &amp; Under 26</t>
  </si>
  <si>
    <t>Total Riders:</t>
  </si>
  <si>
    <t>Points to:</t>
  </si>
  <si>
    <t>15 &amp; 16 Years</t>
    <phoneticPr fontId="8" type="noConversion"/>
  </si>
  <si>
    <t>Led / Assisted Any Age</t>
    <phoneticPr fontId="8" type="noConversion"/>
  </si>
  <si>
    <t>Seniors</t>
    <phoneticPr fontId="8" type="noConversion"/>
  </si>
  <si>
    <t>Best Presented</t>
    <phoneticPr fontId="8" type="noConversion"/>
  </si>
  <si>
    <t>Hack</t>
    <phoneticPr fontId="8" type="noConversion"/>
  </si>
  <si>
    <t>Rider</t>
    <phoneticPr fontId="8" type="noConversion"/>
  </si>
  <si>
    <t>Show Jumping</t>
    <phoneticPr fontId="8" type="noConversion"/>
  </si>
  <si>
    <t>Led / Assisted any age</t>
  </si>
  <si>
    <t>Led. Assisted any age</t>
  </si>
  <si>
    <t>bounce pony</t>
  </si>
  <si>
    <t>Scudda Ho</t>
  </si>
  <si>
    <t>Keyhole</t>
  </si>
  <si>
    <t>Figure 8</t>
  </si>
  <si>
    <t>Diamond Flag</t>
  </si>
  <si>
    <t>Drum &amp; Peg</t>
  </si>
  <si>
    <t>9 Years</t>
  </si>
  <si>
    <t>10 Years</t>
  </si>
  <si>
    <t>11 Years</t>
  </si>
  <si>
    <t>12 Years</t>
  </si>
  <si>
    <t>13 Years</t>
  </si>
  <si>
    <t>14 Years</t>
  </si>
  <si>
    <t>Associates 17 &amp; Under 26 Years</t>
  </si>
  <si>
    <t>Seniors</t>
  </si>
  <si>
    <t>Boston Cox</t>
  </si>
  <si>
    <t>Oliver Ward</t>
  </si>
  <si>
    <t>Brooklyn Ward</t>
  </si>
  <si>
    <t>Alexa Buchanan</t>
  </si>
  <si>
    <t>Ruby Medcalf</t>
  </si>
  <si>
    <t>TOMMY</t>
  </si>
  <si>
    <t>BOONAHBURRA AILEEN</t>
  </si>
  <si>
    <t>HARRINGTON PARK PINK GLITTER</t>
  </si>
  <si>
    <t>WILLOWHUNT JULIA</t>
  </si>
  <si>
    <t>BLAZE</t>
  </si>
  <si>
    <t>Oxenford </t>
  </si>
  <si>
    <t>Nerang Pony Club</t>
  </si>
  <si>
    <t>Jimboomba </t>
  </si>
  <si>
    <t>Mt Gravatt </t>
  </si>
  <si>
    <t>Bonnie Osborne</t>
  </si>
  <si>
    <t>James Lornie</t>
  </si>
  <si>
    <t>Rosewood Pony Club</t>
  </si>
  <si>
    <t>Southport</t>
  </si>
  <si>
    <t>TANGO</t>
  </si>
  <si>
    <t>FRANKIE</t>
  </si>
  <si>
    <t xml:space="preserve"> </t>
  </si>
  <si>
    <t>Isla Morrissey</t>
  </si>
  <si>
    <t>Indi Watson</t>
  </si>
  <si>
    <t>Kiara Cumming</t>
  </si>
  <si>
    <t>Bella Kaplan</t>
  </si>
  <si>
    <t>Ella Osborne</t>
  </si>
  <si>
    <t>Felicity Plunkett</t>
  </si>
  <si>
    <t>Ryan Lornie</t>
  </si>
  <si>
    <t>Hannah Manttan</t>
  </si>
  <si>
    <t>Indya Cumming</t>
  </si>
  <si>
    <t>Nerang </t>
  </si>
  <si>
    <t>Nerang</t>
  </si>
  <si>
    <t>Tamborine Pony Club</t>
  </si>
  <si>
    <t>Cedar creek pc </t>
  </si>
  <si>
    <t>LORD PADDINGTON</t>
  </si>
  <si>
    <t>CAPSER</t>
  </si>
  <si>
    <t>BOWMAN PARK LADY LYNX</t>
  </si>
  <si>
    <t>DEEJAY GOLD BY DESIGN</t>
  </si>
  <si>
    <t>GARY</t>
  </si>
  <si>
    <t>PIPPA</t>
  </si>
  <si>
    <t>MOONSHINE</t>
  </si>
  <si>
    <t>LUCY</t>
  </si>
  <si>
    <t>Sophie Needham</t>
  </si>
  <si>
    <t>Lucinda Bennett</t>
  </si>
  <si>
    <t>Sophie Bink</t>
  </si>
  <si>
    <t>Southport Pony CLub</t>
  </si>
  <si>
    <t>ZOE FANCY PANTS</t>
  </si>
  <si>
    <t>INDIE</t>
  </si>
  <si>
    <t>DAZZLE</t>
  </si>
  <si>
    <t>Miriam O'hare</t>
  </si>
  <si>
    <t>Audrey-may Geraghty</t>
  </si>
  <si>
    <t>Emma Kilborn</t>
  </si>
  <si>
    <t>Emily Dunn</t>
  </si>
  <si>
    <t>Olivia Hanmer</t>
  </si>
  <si>
    <t>Oxenford</t>
  </si>
  <si>
    <t>Southport </t>
  </si>
  <si>
    <t>Mudgeeraba </t>
  </si>
  <si>
    <t>BLACK BEAUTY</t>
  </si>
  <si>
    <t>SERENE VALLEY STORM</t>
  </si>
  <si>
    <t>DRACMOORE ZOE</t>
  </si>
  <si>
    <t>HILLSWOOD HOBBIT</t>
  </si>
  <si>
    <t>Sierra Quirke</t>
  </si>
  <si>
    <t>Eva Kruger</t>
  </si>
  <si>
    <t>Mia Davis</t>
  </si>
  <si>
    <t>Chloe Bink</t>
  </si>
  <si>
    <t>Zoe Kirley</t>
  </si>
  <si>
    <t>Waterford </t>
  </si>
  <si>
    <t>Oxenford Pony Club</t>
  </si>
  <si>
    <t>Mudgeeraba Pony and Hack Club</t>
  </si>
  <si>
    <t>Cedar Creek</t>
  </si>
  <si>
    <t>TANELORN PARK PANACHE</t>
  </si>
  <si>
    <t>DANCER (GARNET XOTIC)</t>
  </si>
  <si>
    <t>AMARANDA RENAE RHI RHI</t>
  </si>
  <si>
    <t>ANDY</t>
  </si>
  <si>
    <t>EVERYDAY DUSTY</t>
  </si>
  <si>
    <t>Katelyn Didlick</t>
  </si>
  <si>
    <t>Charlee Kelava</t>
  </si>
  <si>
    <t>Abigail Hornery</t>
  </si>
  <si>
    <t>Indigo Duckworth</t>
  </si>
  <si>
    <t>Madison Boss</t>
  </si>
  <si>
    <t>Dakota Buchanan</t>
  </si>
  <si>
    <t>Grace Kirkby</t>
  </si>
  <si>
    <t>Alexandra Chenhall</t>
  </si>
  <si>
    <t>NERANG PONY CLUB</t>
  </si>
  <si>
    <t>Tallebudgera</t>
  </si>
  <si>
    <t>Mudgeeraba</t>
  </si>
  <si>
    <t>Tallebudgera Pony Club</t>
  </si>
  <si>
    <t>CHELTRA SHAKESPEARE</t>
  </si>
  <si>
    <t>SHAH ROMEO</t>
  </si>
  <si>
    <t>CINDERS</t>
  </si>
  <si>
    <t>IRISH CREAM</t>
  </si>
  <si>
    <t>LITTLE STELLA</t>
  </si>
  <si>
    <t>WYOMING B WITCHED</t>
  </si>
  <si>
    <t>ARTSWORTH PARK LAST EDITION</t>
  </si>
  <si>
    <t>FARLEIGH SAVOY</t>
  </si>
  <si>
    <t>HUNTER</t>
  </si>
  <si>
    <t>Lilly Morrissey</t>
  </si>
  <si>
    <t>Claire Shield</t>
  </si>
  <si>
    <t>Maddy Hurst</t>
  </si>
  <si>
    <t>Sienna Tombs</t>
  </si>
  <si>
    <t>Mia Tobin</t>
  </si>
  <si>
    <t>Kayla Heydon</t>
  </si>
  <si>
    <t>Jimboomba Pony Club</t>
  </si>
  <si>
    <t>tallebudgera</t>
  </si>
  <si>
    <t>Tallebudgera Pony Club </t>
  </si>
  <si>
    <t>DANDILLA PALEFACE</t>
  </si>
  <si>
    <t>SCOOBY</t>
  </si>
  <si>
    <t>ATLANTIC BLUE</t>
  </si>
  <si>
    <t>JAKE</t>
  </si>
  <si>
    <t>HOMEBROOK RIVOLI MAY</t>
  </si>
  <si>
    <t>SHEFFIELD LODGE ENRAPTURE</t>
  </si>
  <si>
    <t>Lily Hornery</t>
  </si>
  <si>
    <t>Dakota Singleton</t>
  </si>
  <si>
    <t>Bella Pidd</t>
  </si>
  <si>
    <t>Phillipa Bennett</t>
  </si>
  <si>
    <t>Lily Bink</t>
  </si>
  <si>
    <t>Evie Bannister</t>
  </si>
  <si>
    <t>Hayden Taylor</t>
  </si>
  <si>
    <t>Layla Kirkby</t>
  </si>
  <si>
    <t>Marli Dawe</t>
  </si>
  <si>
    <t>Greenbank Pony Club</t>
  </si>
  <si>
    <t>Mudgeeraba Pony Club</t>
  </si>
  <si>
    <t>Southport Pony Club</t>
  </si>
  <si>
    <t>Oxenford pony club</t>
  </si>
  <si>
    <t>Runcorn</t>
  </si>
  <si>
    <t>Tallebudgera Ponyclub</t>
  </si>
  <si>
    <t>I WAG SCHOOL</t>
  </si>
  <si>
    <t>BANJO</t>
  </si>
  <si>
    <t>PEPPERCORN PARK MY BLING</t>
  </si>
  <si>
    <t>RESOLVE C</t>
  </si>
  <si>
    <t>BENTLEY</t>
  </si>
  <si>
    <t>ROSIE</t>
  </si>
  <si>
    <t>JONDEL ACE</t>
  </si>
  <si>
    <t>RIDGE PARK HIGHGROVE PRINCE</t>
  </si>
  <si>
    <t>TOMMY HC</t>
  </si>
  <si>
    <t>RUFFY</t>
  </si>
  <si>
    <t>Lara Casemore</t>
  </si>
  <si>
    <t>Mikayla Webb</t>
  </si>
  <si>
    <t>Yarawa Pony Club</t>
  </si>
  <si>
    <t>VIN DIESEL</t>
  </si>
  <si>
    <t>ALFA ROMEO</t>
  </si>
  <si>
    <t>SPOKESMAN</t>
  </si>
  <si>
    <t>Chloe Cartledge</t>
  </si>
  <si>
    <t>MAGIC OF AFRIKA</t>
  </si>
  <si>
    <t>Madison Latcham</t>
  </si>
  <si>
    <t>Charlotte Sly</t>
  </si>
  <si>
    <t>Lotus Locke</t>
  </si>
  <si>
    <t>Holley Hickel</t>
  </si>
  <si>
    <t>Katie-anne Moreton</t>
  </si>
  <si>
    <t>Chloe Hall</t>
  </si>
  <si>
    <t>Mudgeeraba Pony &amp; Hack Club </t>
  </si>
  <si>
    <t>EDNA</t>
  </si>
  <si>
    <t>MAGIC UNTAMED</t>
  </si>
  <si>
    <t>ALL THAT EMBER</t>
  </si>
  <si>
    <t>RISKY BUSINESS</t>
  </si>
  <si>
    <t>KM DEVIL IN DISGUISE</t>
  </si>
  <si>
    <t>JEZZABELL</t>
  </si>
  <si>
    <t>Sharen Camilleri</t>
  </si>
  <si>
    <t>Victoria Sloane</t>
  </si>
  <si>
    <t>Victoria Webb</t>
  </si>
  <si>
    <t>Kelsey Dunne</t>
  </si>
  <si>
    <t>Katrina Hosking</t>
  </si>
  <si>
    <t>Dione Skelton</t>
  </si>
  <si>
    <t>Ping Jaa</t>
  </si>
  <si>
    <t>Catherine Plunkett</t>
  </si>
  <si>
    <t>Waterford pony club </t>
  </si>
  <si>
    <t>Tallebuggera </t>
  </si>
  <si>
    <t>Tallebudgera </t>
  </si>
  <si>
    <t>FOCUS ON ARCHERS</t>
  </si>
  <si>
    <t>FIREFLY PARK CHA CHA BINKS</t>
  </si>
  <si>
    <t>MISS.BEHAVE</t>
  </si>
  <si>
    <t>MANHATTAN GAMBLER</t>
  </si>
  <si>
    <t>CLEAR MOUNTAIN DARE TO DREAM</t>
  </si>
  <si>
    <t>INDI</t>
  </si>
  <si>
    <t>CODE BLUE</t>
  </si>
  <si>
    <t>HALLIE</t>
  </si>
  <si>
    <t>15 &amp; 16 Years</t>
  </si>
  <si>
    <t>Camilla Guthrie</t>
  </si>
  <si>
    <t>MOO</t>
  </si>
  <si>
    <t>Thalia Holt</t>
  </si>
  <si>
    <t>HYPERSONIC MISSILE</t>
  </si>
  <si>
    <t>8 Years &amp; Under</t>
  </si>
  <si>
    <t>8 years &amp; Under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</si>
</sst>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&quot;place&quot;"/>
  </numFmts>
  <fonts count="16" x14ac:knownFonts="1">
    <font>
      <sz val="12"/>
      <color theme="1"/>
      <name val="Calibri"/>
      <family val="2"/>
      <scheme val="minor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2"/>
      <color indexed="8"/>
      <name val="Calibri"/>
      <family val="2"/>
    </font>
    <font>
      <sz val="16"/>
      <name val="Calibri"/>
      <family val="2"/>
    </font>
    <font>
      <sz val="16"/>
      <color indexed="10"/>
      <name val="Calibri"/>
      <family val="2"/>
    </font>
    <font>
      <sz val="8"/>
      <name val="Calibri"/>
      <family val="2"/>
    </font>
    <font>
      <sz val="14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sz val="16"/>
      <name val="Calibri"/>
      <family val="2"/>
    </font>
    <font>
      <sz val="10"/>
      <color rgb="FF000000"/>
      <name val="Helvetica Neue"/>
      <family val="2"/>
    </font>
    <font>
      <sz val="12"/>
      <color rgb="FFFF0000"/>
      <name val="Calibri"/>
      <family val="2"/>
      <scheme val="minor"/>
    </font>
    <font>
      <sz val="10"/>
      <color rgb="FFFF000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0" fillId="0" borderId="9" xfId="0" applyBorder="1"/>
    <xf numFmtId="0" fontId="0" fillId="0" borderId="2" xfId="0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4" fillId="0" borderId="10" xfId="0" quotePrefix="1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1" applyFont="1" applyBorder="1"/>
    <xf numFmtId="0" fontId="4" fillId="0" borderId="12" xfId="1" applyFont="1" applyBorder="1" applyAlignment="1">
      <alignment horizontal="left"/>
    </xf>
    <xf numFmtId="0" fontId="10" fillId="0" borderId="0" xfId="0" applyFont="1"/>
    <xf numFmtId="0" fontId="6" fillId="2" borderId="7" xfId="0" applyFont="1" applyFill="1" applyBorder="1" applyAlignment="1">
      <alignment horizontal="right"/>
    </xf>
    <xf numFmtId="164" fontId="0" fillId="0" borderId="0" xfId="0" applyNumberFormat="1" applyAlignment="1">
      <alignment horizontal="left" wrapText="1"/>
    </xf>
    <xf numFmtId="0" fontId="0" fillId="0" borderId="5" xfId="0" applyBorder="1"/>
    <xf numFmtId="0" fontId="0" fillId="0" borderId="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9" fillId="0" borderId="5" xfId="1" applyFont="1" applyBorder="1" applyAlignment="1">
      <alignment horizontal="left"/>
    </xf>
    <xf numFmtId="0" fontId="1" fillId="0" borderId="1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8" xfId="0" applyBorder="1" applyAlignment="1">
      <alignment horizontal="right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3" xfId="0" applyFill="1" applyBorder="1" applyAlignment="1">
      <alignment horizontal="center" vertical="top"/>
    </xf>
    <xf numFmtId="0" fontId="11" fillId="2" borderId="3" xfId="0" applyFont="1" applyFill="1" applyBorder="1"/>
    <xf numFmtId="0" fontId="11" fillId="2" borderId="1" xfId="0" applyFont="1" applyFill="1" applyBorder="1"/>
    <xf numFmtId="0" fontId="11" fillId="2" borderId="4" xfId="0" applyFont="1" applyFill="1" applyBorder="1"/>
    <xf numFmtId="0" fontId="11" fillId="2" borderId="4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9" xfId="0" applyFont="1" applyFill="1" applyBorder="1"/>
    <xf numFmtId="0" fontId="12" fillId="2" borderId="7" xfId="0" applyFont="1" applyFill="1" applyBorder="1"/>
    <xf numFmtId="0" fontId="13" fillId="0" borderId="0" xfId="0" applyFont="1"/>
    <xf numFmtId="0" fontId="6" fillId="2" borderId="23" xfId="0" applyFont="1" applyFill="1" applyBorder="1"/>
    <xf numFmtId="0" fontId="6" fillId="2" borderId="34" xfId="0" applyFont="1" applyFill="1" applyBorder="1"/>
    <xf numFmtId="0" fontId="6" fillId="2" borderId="34" xfId="0" applyFont="1" applyFill="1" applyBorder="1" applyAlignment="1">
      <alignment horizontal="right"/>
    </xf>
    <xf numFmtId="0" fontId="6" fillId="2" borderId="24" xfId="0" applyFont="1" applyFill="1" applyBorder="1"/>
    <xf numFmtId="0" fontId="13" fillId="0" borderId="1" xfId="0" applyFont="1" applyBorder="1"/>
    <xf numFmtId="0" fontId="2" fillId="2" borderId="32" xfId="0" applyFont="1" applyFill="1" applyBorder="1"/>
    <xf numFmtId="0" fontId="6" fillId="2" borderId="18" xfId="0" applyFont="1" applyFill="1" applyBorder="1"/>
    <xf numFmtId="0" fontId="0" fillId="0" borderId="36" xfId="0" applyBorder="1"/>
    <xf numFmtId="0" fontId="0" fillId="0" borderId="37" xfId="0" applyBorder="1"/>
    <xf numFmtId="0" fontId="2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/>
    <xf numFmtId="0" fontId="2" fillId="2" borderId="35" xfId="0" applyFont="1" applyFill="1" applyBorder="1"/>
    <xf numFmtId="0" fontId="2" fillId="2" borderId="34" xfId="0" applyFont="1" applyFill="1" applyBorder="1"/>
    <xf numFmtId="0" fontId="2" fillId="2" borderId="24" xfId="0" applyFont="1" applyFill="1" applyBorder="1"/>
    <xf numFmtId="0" fontId="13" fillId="0" borderId="15" xfId="0" applyFont="1" applyBorder="1"/>
    <xf numFmtId="0" fontId="13" fillId="0" borderId="37" xfId="0" applyFont="1" applyBorder="1"/>
    <xf numFmtId="0" fontId="13" fillId="0" borderId="9" xfId="0" applyFont="1" applyBorder="1"/>
    <xf numFmtId="0" fontId="14" fillId="0" borderId="3" xfId="0" applyFont="1" applyBorder="1"/>
    <xf numFmtId="0" fontId="15" fillId="0" borderId="1" xfId="0" applyFont="1" applyBorder="1"/>
    <xf numFmtId="0" fontId="14" fillId="0" borderId="0" xfId="0" applyFont="1"/>
    <xf numFmtId="0" fontId="14" fillId="0" borderId="36" xfId="0" applyFont="1" applyBorder="1"/>
    <xf numFmtId="0" fontId="14" fillId="0" borderId="14" xfId="0" applyFont="1" applyBorder="1" applyAlignment="1">
      <alignment horizontal="center"/>
    </xf>
    <xf numFmtId="0" fontId="14" fillId="0" borderId="13" xfId="0" applyFont="1" applyBorder="1"/>
    <xf numFmtId="0" fontId="14" fillId="0" borderId="17" xfId="0" applyFont="1" applyBorder="1" applyAlignment="1">
      <alignment horizontal="center"/>
    </xf>
    <xf numFmtId="0" fontId="14" fillId="0" borderId="19" xfId="0" applyFont="1" applyBorder="1"/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 vertical="top"/>
    </xf>
    <xf numFmtId="0" fontId="14" fillId="0" borderId="37" xfId="0" applyFont="1" applyBorder="1"/>
    <xf numFmtId="0" fontId="14" fillId="0" borderId="15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64" fontId="11" fillId="0" borderId="6" xfId="0" applyNumberFormat="1" applyFont="1" applyBorder="1" applyAlignment="1">
      <alignment horizontal="center" wrapText="1"/>
    </xf>
    <xf numFmtId="164" fontId="11" fillId="0" borderId="8" xfId="0" applyNumberFormat="1" applyFont="1" applyBorder="1" applyAlignment="1">
      <alignment horizontal="center" wrapText="1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5" fillId="0" borderId="31" xfId="0" applyFont="1" applyBorder="1" applyAlignment="1">
      <alignment horizontal="center"/>
    </xf>
    <xf numFmtId="22" fontId="7" fillId="0" borderId="32" xfId="0" applyNumberFormat="1" applyFont="1" applyBorder="1" applyAlignment="1">
      <alignment horizontal="center"/>
    </xf>
    <xf numFmtId="0" fontId="7" fillId="0" borderId="33" xfId="0" applyFont="1" applyBorder="1" applyAlignment="1">
      <alignment horizontal="center"/>
    </xf>
  </cellXfs>
  <cellStyles count="2">
    <cellStyle name="Normal" xfId="0" builtinId="0"/>
    <cellStyle name="Normal_Copy of CT &amp; Dressage Draw &amp; Ring Schedule 2010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1079500</xdr:colOff>
      <xdr:row>0</xdr:row>
      <xdr:rowOff>127000</xdr:rowOff>
    </xdr:from>
    <xdr:to>
      <xdr:col>5</xdr:col>
      <xdr:colOff>215900</xdr:colOff>
      <xdr:row>4</xdr:row>
      <xdr:rowOff>254000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562100" y="127000"/>
          <a:ext cx="4165600" cy="1079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/>
            <a:t>Nerang Pony Club</a:t>
          </a:r>
        </a:p>
        <a:p>
          <a:pPr algn="ctr"/>
          <a:r>
            <a:rPr lang="en-US" sz="2000"/>
            <a:t>Gymkhana</a:t>
          </a:r>
        </a:p>
        <a:p>
          <a:pPr algn="ctr"/>
          <a:r>
            <a:rPr lang="en-US" sz="2000"/>
            <a:t>14th July 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1447800</xdr:colOff>
      <xdr:row>0</xdr:row>
      <xdr:rowOff>127000</xdr:rowOff>
    </xdr:from>
    <xdr:to>
      <xdr:col>4</xdr:col>
      <xdr:colOff>152400</xdr:colOff>
      <xdr:row>5</xdr:row>
      <xdr:rowOff>254000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930400" y="127000"/>
          <a:ext cx="4152900" cy="1079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/>
            <a:t>Name Pony Club</a:t>
          </a:r>
        </a:p>
        <a:p>
          <a:pPr algn="ctr"/>
          <a:r>
            <a:rPr lang="en-US" sz="2000"/>
            <a:t>Gymkhana</a:t>
          </a:r>
        </a:p>
        <a:p>
          <a:pPr algn="ctr"/>
          <a:r>
            <a:rPr lang="en-US" sz="2000"/>
            <a:t>07-08-2016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45"/>
  <sheetViews>
    <sheetView showGridLines="0" tabSelected="1" workbookViewId="0">
      <selection activeCell="A120" sqref="A120:AF128"/>
    </sheetView>
  </sheetViews>
  <sheetFormatPr baseColWidth="10" defaultColWidth="11" defaultRowHeight="16" outlineLevelRow="1" x14ac:dyDescent="0.2"/>
  <cols>
    <col min="1" max="1" width="5.5" customWidth="1"/>
    <col min="2" max="2" width="26" customWidth="1"/>
    <col min="3" max="3" width="29.33203125" bestFit="1" customWidth="1"/>
    <col min="4" max="4" width="10.33203125" customWidth="1"/>
    <col min="5" max="5" width="17.83203125" bestFit="1" customWidth="1"/>
    <col min="6" max="7" width="6" customWidth="1"/>
    <col min="8" max="8" width="4.1640625" customWidth="1"/>
    <col min="9" max="11" width="4.5" customWidth="1"/>
    <col min="12" max="13" width="6" customWidth="1"/>
    <col min="14" max="14" width="0.6640625" customWidth="1"/>
    <col min="15" max="15" width="4.5" customWidth="1"/>
    <col min="16" max="16" width="4.1640625" customWidth="1"/>
    <col min="17" max="17" width="5" customWidth="1"/>
    <col min="18" max="18" width="6.6640625" customWidth="1"/>
    <col min="19" max="19" width="4.1640625" customWidth="1"/>
    <col min="20" max="20" width="4.83203125" customWidth="1"/>
    <col min="21" max="21" width="4.33203125" customWidth="1"/>
    <col min="22" max="22" width="5.5" customWidth="1"/>
    <col min="23" max="23" width="4" customWidth="1"/>
    <col min="24" max="24" width="4.1640625" customWidth="1"/>
    <col min="25" max="25" width="4.83203125" customWidth="1"/>
    <col min="26" max="26" width="6.83203125" customWidth="1"/>
    <col min="27" max="27" width="0.83203125" customWidth="1"/>
    <col min="28" max="28" width="0.1640625" hidden="1" customWidth="1"/>
    <col min="29" max="29" width="1.1640625" hidden="1" customWidth="1"/>
    <col min="30" max="30" width="0.6640625" hidden="1" customWidth="1"/>
    <col min="31" max="31" width="9.5" customWidth="1"/>
    <col min="32" max="32" width="11" style="2"/>
  </cols>
  <sheetData>
    <row r="1" spans="1:32" x14ac:dyDescent="0.2">
      <c r="AF1"/>
    </row>
    <row r="2" spans="1:32" ht="20" customHeight="1" thickBot="1" x14ac:dyDescent="0.25">
      <c r="AF2"/>
    </row>
    <row r="3" spans="1:32" ht="20" customHeight="1" thickBot="1" x14ac:dyDescent="0.3">
      <c r="G3" s="36"/>
      <c r="H3" s="37" t="s">
        <v>13</v>
      </c>
      <c r="I3" s="87">
        <v>5</v>
      </c>
      <c r="J3" s="88"/>
      <c r="AF3"/>
    </row>
    <row r="4" spans="1:32" ht="20" customHeight="1" thickBot="1" x14ac:dyDescent="0.25">
      <c r="O4" s="26"/>
      <c r="S4" s="24"/>
      <c r="U4" s="24"/>
      <c r="AE4" s="85" t="s">
        <v>10</v>
      </c>
      <c r="AF4" s="86"/>
    </row>
    <row r="5" spans="1:32" ht="22" thickBot="1" x14ac:dyDescent="0.3">
      <c r="A5" s="100"/>
      <c r="B5" s="100"/>
      <c r="C5" s="100"/>
      <c r="D5" s="100"/>
      <c r="E5" s="100"/>
      <c r="F5" s="97"/>
      <c r="G5" s="98"/>
      <c r="H5" s="98"/>
      <c r="I5" s="98"/>
      <c r="J5" s="98"/>
      <c r="K5" s="98"/>
      <c r="L5" s="98"/>
      <c r="M5" s="99"/>
      <c r="N5" s="10"/>
      <c r="O5" s="97" t="s">
        <v>4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9"/>
      <c r="AA5" s="10"/>
      <c r="AB5" s="93"/>
      <c r="AC5" s="94"/>
      <c r="AD5" s="10"/>
      <c r="AE5" s="104"/>
      <c r="AF5" s="105"/>
    </row>
    <row r="6" spans="1:32" ht="15" customHeight="1" thickBot="1" x14ac:dyDescent="0.3">
      <c r="A6" s="100"/>
      <c r="B6" s="100"/>
      <c r="C6" s="100"/>
      <c r="D6" s="100"/>
      <c r="E6" s="100"/>
      <c r="F6" s="89" t="s">
        <v>17</v>
      </c>
      <c r="G6" s="90"/>
      <c r="H6" s="89" t="s">
        <v>18</v>
      </c>
      <c r="I6" s="90"/>
      <c r="J6" s="89" t="s">
        <v>19</v>
      </c>
      <c r="K6" s="90"/>
      <c r="L6" s="89" t="s">
        <v>20</v>
      </c>
      <c r="M6" s="90"/>
      <c r="N6" s="11"/>
      <c r="O6" s="89" t="s">
        <v>23</v>
      </c>
      <c r="P6" s="90"/>
      <c r="Q6" s="89" t="s">
        <v>24</v>
      </c>
      <c r="R6" s="90"/>
      <c r="S6" s="89" t="s">
        <v>25</v>
      </c>
      <c r="T6" s="90"/>
      <c r="U6" s="89" t="s">
        <v>26</v>
      </c>
      <c r="V6" s="90"/>
      <c r="W6" s="91" t="s">
        <v>27</v>
      </c>
      <c r="X6" s="103"/>
      <c r="Y6" s="91" t="s">
        <v>28</v>
      </c>
      <c r="Z6" s="92"/>
      <c r="AA6" s="11"/>
      <c r="AB6" s="95"/>
      <c r="AC6" s="96"/>
      <c r="AD6" s="10"/>
      <c r="AE6" s="102" t="s">
        <v>6</v>
      </c>
      <c r="AF6" s="101" t="s">
        <v>5</v>
      </c>
    </row>
    <row r="7" spans="1:32" s="1" customFormat="1" ht="21" thickBot="1" x14ac:dyDescent="0.3">
      <c r="A7" s="20" t="s">
        <v>9</v>
      </c>
      <c r="B7" s="21" t="s">
        <v>2</v>
      </c>
      <c r="C7" s="22" t="s">
        <v>0</v>
      </c>
      <c r="D7" s="22" t="s">
        <v>3</v>
      </c>
      <c r="E7" s="23" t="s">
        <v>1</v>
      </c>
      <c r="F7" s="34" t="s">
        <v>7</v>
      </c>
      <c r="G7" s="4" t="s">
        <v>8</v>
      </c>
      <c r="H7" s="7" t="s">
        <v>7</v>
      </c>
      <c r="I7" s="4" t="s">
        <v>8</v>
      </c>
      <c r="J7" s="7" t="s">
        <v>7</v>
      </c>
      <c r="K7" s="4" t="s">
        <v>8</v>
      </c>
      <c r="L7" s="7" t="s">
        <v>7</v>
      </c>
      <c r="M7" s="4" t="s">
        <v>8</v>
      </c>
      <c r="O7" s="7" t="s">
        <v>7</v>
      </c>
      <c r="P7" s="4" t="s">
        <v>8</v>
      </c>
      <c r="Q7" s="7" t="s">
        <v>7</v>
      </c>
      <c r="R7" s="4" t="s">
        <v>8</v>
      </c>
      <c r="S7" s="7" t="s">
        <v>7</v>
      </c>
      <c r="T7" s="4" t="s">
        <v>8</v>
      </c>
      <c r="U7" s="7" t="s">
        <v>7</v>
      </c>
      <c r="V7" s="4" t="s">
        <v>8</v>
      </c>
      <c r="W7" s="7" t="s">
        <v>7</v>
      </c>
      <c r="X7" s="35" t="s">
        <v>8</v>
      </c>
      <c r="Y7" s="7" t="s">
        <v>7</v>
      </c>
      <c r="Z7" s="4" t="s">
        <v>8</v>
      </c>
      <c r="AB7" s="7" t="s">
        <v>7</v>
      </c>
      <c r="AC7" s="4" t="s">
        <v>8</v>
      </c>
      <c r="AE7" s="102"/>
      <c r="AF7" s="101"/>
    </row>
    <row r="8" spans="1:32" ht="22" thickBot="1" x14ac:dyDescent="0.3">
      <c r="A8" s="54" t="s">
        <v>21</v>
      </c>
      <c r="B8" s="55"/>
      <c r="C8" s="56" t="s">
        <v>12</v>
      </c>
      <c r="D8" s="65">
        <f>COUNT(A9:A13)</f>
        <v>5</v>
      </c>
      <c r="E8" s="57"/>
      <c r="F8" s="55"/>
      <c r="G8" s="13"/>
      <c r="H8" s="13"/>
      <c r="I8" s="13"/>
      <c r="J8" s="13"/>
      <c r="K8" s="13"/>
      <c r="L8" s="13"/>
      <c r="M8" s="13"/>
      <c r="N8" s="13"/>
      <c r="O8" s="13"/>
      <c r="P8" s="13"/>
      <c r="Q8" s="52" t="s">
        <v>22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84"/>
      <c r="AC8" s="84"/>
      <c r="AD8" s="13"/>
      <c r="AE8" s="13"/>
      <c r="AF8" s="14"/>
    </row>
    <row r="9" spans="1:32" ht="24" customHeight="1" outlineLevel="1" x14ac:dyDescent="0.2">
      <c r="A9" s="5">
        <v>1</v>
      </c>
      <c r="B9" s="58" t="s">
        <v>37</v>
      </c>
      <c r="C9" s="58" t="s">
        <v>42</v>
      </c>
      <c r="D9" s="58">
        <v>9119433</v>
      </c>
      <c r="E9" s="58" t="s">
        <v>47</v>
      </c>
      <c r="F9" s="3"/>
      <c r="G9" s="30">
        <f t="shared" ref="G9:G14" si="0">IF(F9=0,,IF(F9&gt;$I$3,,($I$3+1)-(F9)))</f>
        <v>0</v>
      </c>
      <c r="H9" s="29"/>
      <c r="I9" s="30">
        <f t="shared" ref="I9:I14" si="1">IF(H9=0,,IF(H9&gt;$I$3,,($I$3+1)-(H9)))</f>
        <v>0</v>
      </c>
      <c r="J9" s="29"/>
      <c r="K9" s="33">
        <f t="shared" ref="K9:K14" si="2">IF(J9=0,,IF(J9&gt;$I$3,,($I$3+1)-(J9)))</f>
        <v>0</v>
      </c>
      <c r="L9" s="29"/>
      <c r="M9" s="33">
        <f t="shared" ref="M9:M14" si="3">IF(L9=0,,IF(L9&gt;$I$3,,($I$3+1)-(L9)))</f>
        <v>0</v>
      </c>
      <c r="N9" s="39"/>
      <c r="O9" s="5"/>
      <c r="P9" s="8">
        <f t="shared" ref="P9:P14" si="4">IF(O9=0,,IF(O9&gt;$I$3,,($I$3+1)-(O9)))</f>
        <v>0</v>
      </c>
      <c r="Q9" s="5"/>
      <c r="R9" s="8">
        <f t="shared" ref="R9:R14" si="5">IF(Q9=0,,IF(Q9&gt;$I$3,,($I$3+1)-(Q9)))</f>
        <v>0</v>
      </c>
      <c r="S9" s="5"/>
      <c r="T9" s="8">
        <f t="shared" ref="T9:T14" si="6">IF(S9=0,,IF(S9&gt;$I$3,,($I$3+1)-(S9)))</f>
        <v>0</v>
      </c>
      <c r="U9" s="5"/>
      <c r="V9" s="8">
        <f t="shared" ref="V9:V14" si="7">IF(U9=0,,IF(U9&gt;$I$3,,($I$3+1)-(U9)))</f>
        <v>0</v>
      </c>
      <c r="W9" s="5"/>
      <c r="X9" s="8">
        <f t="shared" ref="X9:X14" si="8">IF(W9=0,,IF(W9&gt;$I$3,,($I$3+1)-(W9)))</f>
        <v>0</v>
      </c>
      <c r="Y9" s="5"/>
      <c r="Z9" s="8">
        <f t="shared" ref="Z9:Z14" si="9">IF(Y9=0,,IF(Y9&gt;$I$3,,($I$3+1)-(Y9)))</f>
        <v>0</v>
      </c>
      <c r="AB9" s="5"/>
      <c r="AC9" s="8">
        <f t="shared" ref="AC9:AC14" si="10">IF(AB9=0,,IF(AB9&gt;$I$3,,($I$3+1)-(AB9)))</f>
        <v>0</v>
      </c>
      <c r="AE9" s="9">
        <f>SUM(G9+I9+K9+M9+P9+R9+T9+V9+X9+Z9+AC9)</f>
        <v>0</v>
      </c>
      <c r="AF9" s="8"/>
    </row>
    <row r="10" spans="1:32" ht="24" customHeight="1" outlineLevel="1" x14ac:dyDescent="0.2">
      <c r="A10" s="5">
        <v>2</v>
      </c>
      <c r="B10" s="58" t="s">
        <v>38</v>
      </c>
      <c r="C10" s="58" t="s">
        <v>43</v>
      </c>
      <c r="D10" s="58" t="s">
        <v>57</v>
      </c>
      <c r="E10" s="58" t="s">
        <v>48</v>
      </c>
      <c r="F10" s="3"/>
      <c r="G10" s="8">
        <f t="shared" si="0"/>
        <v>0</v>
      </c>
      <c r="H10" s="5"/>
      <c r="I10" s="8">
        <f t="shared" si="1"/>
        <v>0</v>
      </c>
      <c r="J10" s="5"/>
      <c r="K10" s="31">
        <f t="shared" si="2"/>
        <v>0</v>
      </c>
      <c r="L10" s="5"/>
      <c r="M10" s="31">
        <f t="shared" si="3"/>
        <v>0</v>
      </c>
      <c r="N10" s="39"/>
      <c r="O10" s="5"/>
      <c r="P10" s="8">
        <f t="shared" si="4"/>
        <v>0</v>
      </c>
      <c r="Q10" s="5"/>
      <c r="R10" s="8">
        <f t="shared" si="5"/>
        <v>0</v>
      </c>
      <c r="S10" s="5"/>
      <c r="T10" s="8">
        <f t="shared" si="6"/>
        <v>0</v>
      </c>
      <c r="U10" s="5"/>
      <c r="V10" s="8">
        <f t="shared" si="7"/>
        <v>0</v>
      </c>
      <c r="W10" s="5"/>
      <c r="X10" s="8">
        <f t="shared" si="8"/>
        <v>0</v>
      </c>
      <c r="Y10" s="5"/>
      <c r="Z10" s="8">
        <f t="shared" si="9"/>
        <v>0</v>
      </c>
      <c r="AB10" s="5"/>
      <c r="AC10" s="8">
        <f t="shared" si="10"/>
        <v>0</v>
      </c>
      <c r="AE10" s="9">
        <f>SUM(G10+I10+K10+M10+P10+R10+T10+V10+X10+Z10+AC10)</f>
        <v>0</v>
      </c>
      <c r="AF10" s="8"/>
    </row>
    <row r="11" spans="1:32" ht="24" customHeight="1" outlineLevel="1" x14ac:dyDescent="0.2">
      <c r="A11" s="5">
        <v>3</v>
      </c>
      <c r="B11" s="58" t="s">
        <v>39</v>
      </c>
      <c r="C11" s="58" t="s">
        <v>44</v>
      </c>
      <c r="D11" s="58" t="s">
        <v>57</v>
      </c>
      <c r="E11" s="58" t="s">
        <v>48</v>
      </c>
      <c r="F11" s="3"/>
      <c r="G11" s="8">
        <f t="shared" si="0"/>
        <v>0</v>
      </c>
      <c r="H11" s="5"/>
      <c r="I11" s="8">
        <f t="shared" si="1"/>
        <v>0</v>
      </c>
      <c r="J11" s="5"/>
      <c r="K11" s="31">
        <f t="shared" si="2"/>
        <v>0</v>
      </c>
      <c r="L11" s="5"/>
      <c r="M11" s="31">
        <f t="shared" si="3"/>
        <v>0</v>
      </c>
      <c r="N11" s="39"/>
      <c r="O11" s="5"/>
      <c r="P11" s="8">
        <f t="shared" si="4"/>
        <v>0</v>
      </c>
      <c r="Q11" s="5"/>
      <c r="R11" s="8">
        <f t="shared" si="5"/>
        <v>0</v>
      </c>
      <c r="S11" s="5"/>
      <c r="T11" s="8">
        <f t="shared" si="6"/>
        <v>0</v>
      </c>
      <c r="U11" s="5"/>
      <c r="V11" s="8">
        <f t="shared" si="7"/>
        <v>0</v>
      </c>
      <c r="W11" s="5"/>
      <c r="X11" s="8">
        <f t="shared" si="8"/>
        <v>0</v>
      </c>
      <c r="Y11" s="5"/>
      <c r="Z11" s="8">
        <f t="shared" si="9"/>
        <v>0</v>
      </c>
      <c r="AB11" s="5"/>
      <c r="AC11" s="8">
        <f t="shared" si="10"/>
        <v>0</v>
      </c>
      <c r="AE11" s="9">
        <f>SUM(G11+I11+K11+M11+P11+R11+T11+V11+X11+Z11+AC11)</f>
        <v>0</v>
      </c>
      <c r="AF11" s="8"/>
    </row>
    <row r="12" spans="1:32" ht="24" customHeight="1" outlineLevel="1" x14ac:dyDescent="0.2">
      <c r="A12" s="5">
        <v>4</v>
      </c>
      <c r="B12" s="58" t="s">
        <v>40</v>
      </c>
      <c r="C12" s="58" t="s">
        <v>45</v>
      </c>
      <c r="D12" s="58">
        <v>3073163</v>
      </c>
      <c r="E12" s="58" t="s">
        <v>49</v>
      </c>
      <c r="F12" s="3"/>
      <c r="G12" s="8">
        <f t="shared" si="0"/>
        <v>0</v>
      </c>
      <c r="H12" s="5"/>
      <c r="I12" s="8">
        <f t="shared" si="1"/>
        <v>0</v>
      </c>
      <c r="J12" s="5"/>
      <c r="K12" s="31">
        <f t="shared" si="2"/>
        <v>0</v>
      </c>
      <c r="L12" s="5"/>
      <c r="M12" s="31">
        <f t="shared" si="3"/>
        <v>0</v>
      </c>
      <c r="N12" s="39"/>
      <c r="O12" s="5"/>
      <c r="P12" s="8">
        <f t="shared" si="4"/>
        <v>0</v>
      </c>
      <c r="Q12" s="5"/>
      <c r="R12" s="8">
        <f t="shared" si="5"/>
        <v>0</v>
      </c>
      <c r="S12" s="5"/>
      <c r="T12" s="8">
        <f t="shared" si="6"/>
        <v>0</v>
      </c>
      <c r="U12" s="5"/>
      <c r="V12" s="8">
        <f t="shared" si="7"/>
        <v>0</v>
      </c>
      <c r="W12" s="5"/>
      <c r="X12" s="8">
        <f t="shared" si="8"/>
        <v>0</v>
      </c>
      <c r="Y12" s="5"/>
      <c r="Z12" s="8">
        <f t="shared" si="9"/>
        <v>0</v>
      </c>
      <c r="AB12" s="5"/>
      <c r="AC12" s="8">
        <f t="shared" si="10"/>
        <v>0</v>
      </c>
      <c r="AE12" s="9">
        <f>SUM(G12+I12+K12+M12+P12+R12+T12+V12+X12+Z12+AC12)</f>
        <v>0</v>
      </c>
      <c r="AF12" s="8"/>
    </row>
    <row r="13" spans="1:32" ht="24" customHeight="1" outlineLevel="1" x14ac:dyDescent="0.2">
      <c r="A13" s="5">
        <v>5</v>
      </c>
      <c r="B13" s="58" t="s">
        <v>41</v>
      </c>
      <c r="C13" s="58" t="s">
        <v>46</v>
      </c>
      <c r="D13" s="58">
        <v>9124977</v>
      </c>
      <c r="E13" s="58" t="s">
        <v>50</v>
      </c>
      <c r="F13" s="3"/>
      <c r="G13" s="8">
        <f t="shared" si="0"/>
        <v>0</v>
      </c>
      <c r="H13" s="5"/>
      <c r="I13" s="8">
        <f t="shared" si="1"/>
        <v>0</v>
      </c>
      <c r="J13" s="5"/>
      <c r="K13" s="31">
        <f t="shared" si="2"/>
        <v>0</v>
      </c>
      <c r="L13" s="5"/>
      <c r="M13" s="31">
        <f t="shared" si="3"/>
        <v>0</v>
      </c>
      <c r="N13" s="39"/>
      <c r="O13" s="5"/>
      <c r="P13" s="8">
        <f t="shared" si="4"/>
        <v>0</v>
      </c>
      <c r="Q13" s="5"/>
      <c r="R13" s="8">
        <f t="shared" si="5"/>
        <v>0</v>
      </c>
      <c r="S13" s="5"/>
      <c r="T13" s="8">
        <f t="shared" si="6"/>
        <v>0</v>
      </c>
      <c r="U13" s="5"/>
      <c r="V13" s="8">
        <f t="shared" si="7"/>
        <v>0</v>
      </c>
      <c r="W13" s="5"/>
      <c r="X13" s="8">
        <f t="shared" si="8"/>
        <v>0</v>
      </c>
      <c r="Y13" s="5"/>
      <c r="Z13" s="8">
        <f t="shared" si="9"/>
        <v>0</v>
      </c>
      <c r="AB13" s="5"/>
      <c r="AC13" s="8">
        <f t="shared" si="10"/>
        <v>0</v>
      </c>
      <c r="AE13" s="9">
        <f t="shared" ref="AE13:AE42" si="11">SUM(G13+I13+K13+M13+P13+R13+T13+V13+X13+Z13+AC13)</f>
        <v>0</v>
      </c>
      <c r="AF13" s="8"/>
    </row>
    <row r="14" spans="1:32" ht="24" customHeight="1" outlineLevel="1" thickBot="1" x14ac:dyDescent="0.25">
      <c r="A14" s="3"/>
      <c r="B14" s="3"/>
      <c r="C14" s="3"/>
      <c r="D14" s="3"/>
      <c r="E14" s="3"/>
      <c r="F14" s="3"/>
      <c r="G14" s="28">
        <f t="shared" si="0"/>
        <v>0</v>
      </c>
      <c r="H14" s="27"/>
      <c r="I14" s="28">
        <f t="shared" si="1"/>
        <v>0</v>
      </c>
      <c r="J14" s="27"/>
      <c r="K14" s="32">
        <f t="shared" si="2"/>
        <v>0</v>
      </c>
      <c r="L14" s="27"/>
      <c r="M14" s="32">
        <f t="shared" si="3"/>
        <v>0</v>
      </c>
      <c r="N14" s="40"/>
      <c r="O14" s="5"/>
      <c r="P14" s="8">
        <f t="shared" si="4"/>
        <v>0</v>
      </c>
      <c r="Q14" s="5"/>
      <c r="R14" s="8">
        <f t="shared" si="5"/>
        <v>0</v>
      </c>
      <c r="S14" s="5"/>
      <c r="T14" s="8">
        <f t="shared" si="6"/>
        <v>0</v>
      </c>
      <c r="U14" s="5"/>
      <c r="V14" s="8">
        <f t="shared" si="7"/>
        <v>0</v>
      </c>
      <c r="W14" s="5"/>
      <c r="X14" s="8">
        <f t="shared" si="8"/>
        <v>0</v>
      </c>
      <c r="Y14" s="5"/>
      <c r="Z14" s="8">
        <f t="shared" si="9"/>
        <v>0</v>
      </c>
      <c r="AB14" s="5"/>
      <c r="AC14" s="8">
        <f t="shared" si="10"/>
        <v>0</v>
      </c>
      <c r="AE14" s="9">
        <f t="shared" si="11"/>
        <v>0</v>
      </c>
      <c r="AF14" s="8"/>
    </row>
    <row r="15" spans="1:32" ht="24" customHeight="1" thickBot="1" x14ac:dyDescent="0.3">
      <c r="A15" s="59" t="s">
        <v>218</v>
      </c>
      <c r="B15" s="63"/>
      <c r="C15" s="64" t="s">
        <v>12</v>
      </c>
      <c r="D15" s="65">
        <f>COUNT(A15:A28)</f>
        <v>10</v>
      </c>
      <c r="E15" s="66"/>
      <c r="F15" s="60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 t="s">
        <v>219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84"/>
      <c r="AC15" s="84"/>
      <c r="AD15" s="13"/>
      <c r="AE15" s="13"/>
      <c r="AF15" s="14"/>
    </row>
    <row r="16" spans="1:32" ht="24" customHeight="1" outlineLevel="1" x14ac:dyDescent="0.2">
      <c r="A16" s="5">
        <v>6</v>
      </c>
      <c r="B16" s="58" t="s">
        <v>51</v>
      </c>
      <c r="C16" s="58" t="s">
        <v>55</v>
      </c>
      <c r="D16" s="58">
        <v>3088417</v>
      </c>
      <c r="E16" s="58" t="s">
        <v>53</v>
      </c>
      <c r="F16" s="61">
        <v>2</v>
      </c>
      <c r="G16" s="30">
        <f>IF(F16=0,,IF(F16&gt;$I$3,,($I$3+1)-(F16)))</f>
        <v>4</v>
      </c>
      <c r="H16" s="29">
        <v>5</v>
      </c>
      <c r="I16" s="30">
        <v>0</v>
      </c>
      <c r="J16" s="29">
        <v>2</v>
      </c>
      <c r="K16" s="33">
        <f>IF(J16=0,,IF(J16&gt;$I$3,,($I$3+1)-(J16)))</f>
        <v>4</v>
      </c>
      <c r="L16" s="29"/>
      <c r="M16" s="33">
        <f>IF(L16=0,,IF(L16&gt;$I$3,,($I$3+1)-(L16)))</f>
        <v>0</v>
      </c>
      <c r="N16" s="39"/>
      <c r="O16" s="5">
        <v>5</v>
      </c>
      <c r="P16" s="8">
        <f>IF(O16=0,,IF(O16&gt;$I$3,,($I$3+1)-(O16)))</f>
        <v>1</v>
      </c>
      <c r="Q16" s="5">
        <v>3</v>
      </c>
      <c r="R16" s="8">
        <f>IF(Q16=0,,IF(Q16&gt;$I$3,,($I$3+1)-(Q16)))</f>
        <v>3</v>
      </c>
      <c r="S16" s="5">
        <v>3</v>
      </c>
      <c r="T16" s="8">
        <f>IF(S16=0,,IF(S16&gt;$I$3,,($I$3+1)-(S16)))</f>
        <v>3</v>
      </c>
      <c r="U16" s="5">
        <v>4</v>
      </c>
      <c r="V16" s="8">
        <f>IF(U16=0,,IF(U16&gt;$I$3,,($I$3+1)-(U16)))</f>
        <v>2</v>
      </c>
      <c r="W16" s="5">
        <v>5</v>
      </c>
      <c r="X16" s="8">
        <f>IF(W16=0,,IF(W16&gt;$I$3,,($I$3+1)-(W16)))</f>
        <v>1</v>
      </c>
      <c r="Y16" s="5">
        <v>5</v>
      </c>
      <c r="Z16" s="8">
        <f>IF(Y16=0,,IF(Y16&gt;$I$3,,($I$3+1)-(Y16)))</f>
        <v>1</v>
      </c>
      <c r="AB16" s="5"/>
      <c r="AC16" s="8">
        <f>IF(AB16=0,,IF(AB16&gt;$I$3,,($I$3+1)-(AB16)))</f>
        <v>0</v>
      </c>
      <c r="AE16" s="9">
        <f>SUM(G16+I16+K16+M16+P16+R16+T16+V16+X16+Z16+AC16)</f>
        <v>19</v>
      </c>
      <c r="AF16" s="8"/>
    </row>
    <row r="17" spans="1:32" ht="24" customHeight="1" outlineLevel="1" x14ac:dyDescent="0.2">
      <c r="A17" s="5">
        <v>7</v>
      </c>
      <c r="B17" s="58" t="s">
        <v>52</v>
      </c>
      <c r="C17" s="58" t="s">
        <v>56</v>
      </c>
      <c r="D17" s="58">
        <v>9101142</v>
      </c>
      <c r="E17" s="58" t="s">
        <v>54</v>
      </c>
      <c r="F17" s="62"/>
      <c r="G17" s="8">
        <f>IF(F17=0,,IF(F17&gt;$I$3,,($I$3+1)-(F17)))</f>
        <v>0</v>
      </c>
      <c r="H17" s="5">
        <v>4</v>
      </c>
      <c r="I17" s="8">
        <v>0</v>
      </c>
      <c r="J17" s="5"/>
      <c r="K17" s="31">
        <f>IF(J17=0,,IF(J17&gt;$I$3,,($I$3+1)-(J17)))</f>
        <v>0</v>
      </c>
      <c r="L17" s="5">
        <v>5</v>
      </c>
      <c r="M17" s="31">
        <f>IF(L17=0,,IF(L17&gt;$I$3,,($I$3+1)-(L17)))</f>
        <v>1</v>
      </c>
      <c r="N17" s="39"/>
      <c r="O17" s="5"/>
      <c r="P17" s="8">
        <f>IF(O17=0,,IF(O17&gt;$I$3,,($I$3+1)-(O17)))</f>
        <v>0</v>
      </c>
      <c r="Q17" s="5"/>
      <c r="R17" s="8">
        <f>IF(Q17=0,,IF(Q17&gt;$I$3,,($I$3+1)-(Q17)))</f>
        <v>0</v>
      </c>
      <c r="S17" s="5"/>
      <c r="T17" s="8">
        <f>IF(S17=0,,IF(S17&gt;$I$3,,($I$3+1)-(S17)))</f>
        <v>0</v>
      </c>
      <c r="U17" s="5"/>
      <c r="V17" s="8">
        <f>IF(U17=0,,IF(U17&gt;$I$3,,($I$3+1)-(U17)))</f>
        <v>0</v>
      </c>
      <c r="W17" s="5">
        <v>4</v>
      </c>
      <c r="X17" s="8">
        <f>IF(W17=0,,IF(W17&gt;$I$3,,($I$3+1)-(W17)))</f>
        <v>2</v>
      </c>
      <c r="Y17" s="5"/>
      <c r="Z17" s="8">
        <f>IF(Y17=0,,IF(Y17&gt;$I$3,,($I$3+1)-(Y17)))</f>
        <v>0</v>
      </c>
      <c r="AB17" s="5"/>
      <c r="AC17" s="8">
        <f>IF(AB17=0,,IF(AB17&gt;$I$3,,($I$3+1)-(AB17)))</f>
        <v>0</v>
      </c>
      <c r="AE17" s="9">
        <f>SUM(G17+I17+K17+M17+P17+R17+T17+V17+X17+Z17+AC17)</f>
        <v>3</v>
      </c>
      <c r="AF17" s="8"/>
    </row>
    <row r="18" spans="1:32" ht="24" customHeight="1" outlineLevel="1" x14ac:dyDescent="0.2">
      <c r="A18" s="5">
        <v>8</v>
      </c>
      <c r="B18" s="58" t="s">
        <v>58</v>
      </c>
      <c r="C18" s="58" t="s">
        <v>71</v>
      </c>
      <c r="D18" s="58">
        <v>3087595</v>
      </c>
      <c r="E18" s="58" t="s">
        <v>67</v>
      </c>
      <c r="F18" s="61">
        <v>5</v>
      </c>
      <c r="G18" s="30">
        <f t="shared" ref="G18:G28" si="12">IF(F18=0,,IF(F18&gt;$I$3,,($I$3+1)-(F18)))</f>
        <v>1</v>
      </c>
      <c r="H18" s="29">
        <v>3</v>
      </c>
      <c r="I18" s="30">
        <v>1</v>
      </c>
      <c r="J18" s="29">
        <v>4</v>
      </c>
      <c r="K18" s="33">
        <v>1.5</v>
      </c>
      <c r="L18" s="29">
        <v>1</v>
      </c>
      <c r="M18" s="33">
        <f t="shared" ref="M18:M28" si="13">IF(L18=0,,IF(L18&gt;$I$3,,($I$3+1)-(L18)))</f>
        <v>5</v>
      </c>
      <c r="N18" s="39"/>
      <c r="O18" s="5"/>
      <c r="P18" s="8">
        <f t="shared" ref="P18:P28" si="14">IF(O18=0,,IF(O18&gt;$I$3,,($I$3+1)-(O18)))</f>
        <v>0</v>
      </c>
      <c r="Q18" s="5"/>
      <c r="R18" s="8">
        <f t="shared" ref="R18:R28" si="15">IF(Q18=0,,IF(Q18&gt;$I$3,,($I$3+1)-(Q18)))</f>
        <v>0</v>
      </c>
      <c r="S18" s="5">
        <v>5</v>
      </c>
      <c r="T18" s="8">
        <f t="shared" ref="T18:T28" si="16">IF(S18=0,,IF(S18&gt;$I$3,,($I$3+1)-(S18)))</f>
        <v>1</v>
      </c>
      <c r="U18" s="5"/>
      <c r="V18" s="8">
        <f t="shared" ref="V18:V28" si="17">IF(U18=0,,IF(U18&gt;$I$3,,($I$3+1)-(U18)))</f>
        <v>0</v>
      </c>
      <c r="W18" s="5">
        <v>3</v>
      </c>
      <c r="X18" s="8">
        <f t="shared" ref="X18:X28" si="18">IF(W18=0,,IF(W18&gt;$I$3,,($I$3+1)-(W18)))</f>
        <v>3</v>
      </c>
      <c r="Y18" s="5">
        <v>3</v>
      </c>
      <c r="Z18" s="8">
        <f t="shared" ref="Z18:Z28" si="19">IF(Y18=0,,IF(Y18&gt;$I$3,,($I$3+1)-(Y18)))</f>
        <v>3</v>
      </c>
      <c r="AB18" s="5"/>
      <c r="AC18" s="8">
        <f t="shared" ref="AC18:AC28" si="20">IF(AB18=0,,IF(AB18&gt;$I$3,,($I$3+1)-(AB18)))</f>
        <v>0</v>
      </c>
      <c r="AE18" s="9">
        <f t="shared" si="11"/>
        <v>15.5</v>
      </c>
      <c r="AF18" s="8"/>
    </row>
    <row r="19" spans="1:32" ht="24" customHeight="1" outlineLevel="1" x14ac:dyDescent="0.2">
      <c r="A19" s="5">
        <v>9</v>
      </c>
      <c r="B19" s="58" t="s">
        <v>59</v>
      </c>
      <c r="C19" s="58" t="s">
        <v>72</v>
      </c>
      <c r="D19" s="58">
        <v>9127840</v>
      </c>
      <c r="E19" s="58" t="s">
        <v>68</v>
      </c>
      <c r="F19" s="62">
        <v>4</v>
      </c>
      <c r="G19" s="8">
        <f t="shared" si="12"/>
        <v>2</v>
      </c>
      <c r="H19" s="5">
        <v>5</v>
      </c>
      <c r="I19" s="8">
        <v>0</v>
      </c>
      <c r="J19" s="5">
        <v>5</v>
      </c>
      <c r="K19" s="31">
        <v>0</v>
      </c>
      <c r="L19" s="5"/>
      <c r="M19" s="31">
        <f t="shared" si="13"/>
        <v>0</v>
      </c>
      <c r="N19" s="39"/>
      <c r="O19" s="5"/>
      <c r="P19" s="8">
        <f t="shared" si="14"/>
        <v>0</v>
      </c>
      <c r="Q19" s="5">
        <v>5</v>
      </c>
      <c r="R19" s="8">
        <f t="shared" si="15"/>
        <v>1</v>
      </c>
      <c r="S19" s="5">
        <v>4</v>
      </c>
      <c r="T19" s="8">
        <f t="shared" si="16"/>
        <v>2</v>
      </c>
      <c r="U19" s="5"/>
      <c r="V19" s="8">
        <f t="shared" si="17"/>
        <v>0</v>
      </c>
      <c r="W19" s="5"/>
      <c r="X19" s="8">
        <f t="shared" si="18"/>
        <v>0</v>
      </c>
      <c r="Y19" s="5"/>
      <c r="Z19" s="8">
        <f t="shared" si="19"/>
        <v>0</v>
      </c>
      <c r="AB19" s="5"/>
      <c r="AC19" s="8">
        <f t="shared" si="20"/>
        <v>0</v>
      </c>
      <c r="AE19" s="9">
        <f t="shared" si="11"/>
        <v>5</v>
      </c>
      <c r="AF19" s="8"/>
    </row>
    <row r="20" spans="1:32" ht="24" customHeight="1" outlineLevel="1" x14ac:dyDescent="0.2">
      <c r="A20" s="5">
        <v>10</v>
      </c>
      <c r="B20" s="58" t="s">
        <v>66</v>
      </c>
      <c r="C20" s="58" t="s">
        <v>73</v>
      </c>
      <c r="D20" s="58">
        <v>3084921</v>
      </c>
      <c r="E20" s="58" t="s">
        <v>68</v>
      </c>
      <c r="F20" s="62"/>
      <c r="G20" s="8">
        <f t="shared" si="12"/>
        <v>0</v>
      </c>
      <c r="H20" s="5">
        <v>2</v>
      </c>
      <c r="I20" s="8">
        <v>2.5</v>
      </c>
      <c r="J20" s="5">
        <v>5</v>
      </c>
      <c r="K20" s="31">
        <v>0</v>
      </c>
      <c r="L20" s="5"/>
      <c r="M20" s="31">
        <f t="shared" si="13"/>
        <v>0</v>
      </c>
      <c r="N20" s="39"/>
      <c r="O20" s="5">
        <v>4</v>
      </c>
      <c r="P20" s="8">
        <f t="shared" si="14"/>
        <v>2</v>
      </c>
      <c r="Q20" s="5">
        <v>4</v>
      </c>
      <c r="R20" s="8">
        <f t="shared" si="15"/>
        <v>2</v>
      </c>
      <c r="S20" s="5"/>
      <c r="T20" s="8">
        <f t="shared" si="16"/>
        <v>0</v>
      </c>
      <c r="U20" s="5">
        <v>3</v>
      </c>
      <c r="V20" s="8">
        <f t="shared" si="17"/>
        <v>3</v>
      </c>
      <c r="W20" s="5">
        <v>1</v>
      </c>
      <c r="X20" s="8">
        <f t="shared" si="18"/>
        <v>5</v>
      </c>
      <c r="Y20" s="5">
        <v>4</v>
      </c>
      <c r="Z20" s="8">
        <f t="shared" si="19"/>
        <v>2</v>
      </c>
      <c r="AB20" s="5"/>
      <c r="AC20" s="8">
        <f t="shared" si="20"/>
        <v>0</v>
      </c>
      <c r="AE20" s="9">
        <f t="shared" si="11"/>
        <v>16.5</v>
      </c>
      <c r="AF20" s="8"/>
    </row>
    <row r="21" spans="1:32" ht="24" customHeight="1" outlineLevel="1" x14ac:dyDescent="0.2">
      <c r="A21" s="5">
        <v>11</v>
      </c>
      <c r="B21" s="58" t="s">
        <v>61</v>
      </c>
      <c r="C21" s="58" t="s">
        <v>74</v>
      </c>
      <c r="D21" s="58">
        <v>3086497</v>
      </c>
      <c r="E21" s="58" t="s">
        <v>68</v>
      </c>
      <c r="F21" s="62">
        <v>1</v>
      </c>
      <c r="G21" s="8">
        <f t="shared" si="12"/>
        <v>5</v>
      </c>
      <c r="H21" s="5">
        <v>1</v>
      </c>
      <c r="I21" s="8">
        <v>4.5</v>
      </c>
      <c r="J21" s="5">
        <v>3</v>
      </c>
      <c r="K21" s="31">
        <f t="shared" ref="K21:K28" si="21">IF(J21=0,,IF(J21&gt;$I$3,,($I$3+1)-(J21)))</f>
        <v>3</v>
      </c>
      <c r="L21" s="5">
        <v>3</v>
      </c>
      <c r="M21" s="31">
        <f t="shared" si="13"/>
        <v>3</v>
      </c>
      <c r="N21" s="39"/>
      <c r="O21" s="5">
        <v>3</v>
      </c>
      <c r="P21" s="8">
        <f t="shared" si="14"/>
        <v>3</v>
      </c>
      <c r="Q21" s="5">
        <v>1</v>
      </c>
      <c r="R21" s="8">
        <f t="shared" si="15"/>
        <v>5</v>
      </c>
      <c r="S21" s="5">
        <v>1</v>
      </c>
      <c r="T21" s="8">
        <f t="shared" si="16"/>
        <v>5</v>
      </c>
      <c r="U21" s="5">
        <v>2</v>
      </c>
      <c r="V21" s="8">
        <f t="shared" si="17"/>
        <v>4</v>
      </c>
      <c r="W21" s="5">
        <v>2</v>
      </c>
      <c r="X21" s="8">
        <f t="shared" si="18"/>
        <v>4</v>
      </c>
      <c r="Y21" s="5">
        <v>2</v>
      </c>
      <c r="Z21" s="8">
        <f t="shared" si="19"/>
        <v>4</v>
      </c>
      <c r="AB21" s="5"/>
      <c r="AC21" s="8">
        <f t="shared" si="20"/>
        <v>0</v>
      </c>
      <c r="AE21" s="9">
        <f t="shared" si="11"/>
        <v>40.5</v>
      </c>
      <c r="AF21" s="8">
        <v>1</v>
      </c>
    </row>
    <row r="22" spans="1:32" ht="24" customHeight="1" outlineLevel="1" x14ac:dyDescent="0.2">
      <c r="A22" s="5">
        <v>12</v>
      </c>
      <c r="B22" s="58" t="s">
        <v>62</v>
      </c>
      <c r="C22" s="58" t="s">
        <v>75</v>
      </c>
      <c r="D22" s="58">
        <v>3087764</v>
      </c>
      <c r="E22" s="58" t="s">
        <v>53</v>
      </c>
      <c r="F22" s="62">
        <v>3</v>
      </c>
      <c r="G22" s="8">
        <f t="shared" si="12"/>
        <v>3</v>
      </c>
      <c r="H22" s="5">
        <v>1</v>
      </c>
      <c r="I22" s="8">
        <v>4.5</v>
      </c>
      <c r="J22" s="5">
        <v>1</v>
      </c>
      <c r="K22" s="31">
        <f t="shared" si="21"/>
        <v>5</v>
      </c>
      <c r="L22" s="5">
        <v>2</v>
      </c>
      <c r="M22" s="31">
        <f t="shared" si="13"/>
        <v>4</v>
      </c>
      <c r="N22" s="39"/>
      <c r="O22" s="5">
        <v>1</v>
      </c>
      <c r="P22" s="8">
        <f t="shared" si="14"/>
        <v>5</v>
      </c>
      <c r="Q22" s="5">
        <v>2</v>
      </c>
      <c r="R22" s="8">
        <f t="shared" si="15"/>
        <v>4</v>
      </c>
      <c r="S22" s="5"/>
      <c r="T22" s="8">
        <f t="shared" si="16"/>
        <v>0</v>
      </c>
      <c r="U22" s="5"/>
      <c r="V22" s="8">
        <f t="shared" si="17"/>
        <v>0</v>
      </c>
      <c r="W22" s="5"/>
      <c r="X22" s="8">
        <f t="shared" si="18"/>
        <v>0</v>
      </c>
      <c r="Y22" s="5">
        <v>1</v>
      </c>
      <c r="Z22" s="8">
        <f t="shared" si="19"/>
        <v>5</v>
      </c>
      <c r="AB22" s="5"/>
      <c r="AC22" s="8">
        <f t="shared" si="20"/>
        <v>0</v>
      </c>
      <c r="AE22" s="9">
        <f t="shared" si="11"/>
        <v>30.5</v>
      </c>
      <c r="AF22" s="8">
        <v>2</v>
      </c>
    </row>
    <row r="23" spans="1:32" s="74" customFormat="1" ht="24" customHeight="1" outlineLevel="1" x14ac:dyDescent="0.2">
      <c r="A23" s="72">
        <v>13</v>
      </c>
      <c r="B23" s="73" t="s">
        <v>63</v>
      </c>
      <c r="C23" s="73" t="s">
        <v>76</v>
      </c>
      <c r="D23" s="73">
        <v>9126496</v>
      </c>
      <c r="E23" s="73" t="s">
        <v>69</v>
      </c>
      <c r="F23" s="82"/>
      <c r="G23" s="80">
        <f t="shared" si="12"/>
        <v>0</v>
      </c>
      <c r="H23" s="72"/>
      <c r="I23" s="80">
        <f t="shared" ref="I23:I28" si="22">IF(H23=0,,IF(H23&gt;$I$3,,($I$3+1)-(H23)))</f>
        <v>0</v>
      </c>
      <c r="J23" s="72"/>
      <c r="K23" s="83">
        <f t="shared" si="21"/>
        <v>0</v>
      </c>
      <c r="L23" s="72"/>
      <c r="M23" s="83">
        <f t="shared" si="13"/>
        <v>0</v>
      </c>
      <c r="N23" s="79"/>
      <c r="O23" s="72"/>
      <c r="P23" s="80">
        <f t="shared" si="14"/>
        <v>0</v>
      </c>
      <c r="Q23" s="72"/>
      <c r="R23" s="80">
        <f t="shared" si="15"/>
        <v>0</v>
      </c>
      <c r="S23" s="72"/>
      <c r="T23" s="80">
        <f t="shared" si="16"/>
        <v>0</v>
      </c>
      <c r="U23" s="72"/>
      <c r="V23" s="80">
        <f t="shared" si="17"/>
        <v>0</v>
      </c>
      <c r="W23" s="72"/>
      <c r="X23" s="80">
        <f t="shared" si="18"/>
        <v>0</v>
      </c>
      <c r="Y23" s="72"/>
      <c r="Z23" s="80">
        <f t="shared" si="19"/>
        <v>0</v>
      </c>
      <c r="AB23" s="72"/>
      <c r="AC23" s="80">
        <f t="shared" si="20"/>
        <v>0</v>
      </c>
      <c r="AE23" s="81">
        <f t="shared" si="11"/>
        <v>0</v>
      </c>
      <c r="AF23" s="80"/>
    </row>
    <row r="24" spans="1:32" ht="24" customHeight="1" outlineLevel="1" x14ac:dyDescent="0.2">
      <c r="A24" s="5">
        <v>14</v>
      </c>
      <c r="B24" s="58" t="s">
        <v>64</v>
      </c>
      <c r="C24" s="58" t="s">
        <v>77</v>
      </c>
      <c r="D24" s="58">
        <v>3087643</v>
      </c>
      <c r="E24" s="58" t="s">
        <v>54</v>
      </c>
      <c r="F24" s="62"/>
      <c r="G24" s="8">
        <f t="shared" si="12"/>
        <v>0</v>
      </c>
      <c r="H24" s="5">
        <v>2</v>
      </c>
      <c r="I24" s="8">
        <v>2.5</v>
      </c>
      <c r="J24" s="5">
        <v>4</v>
      </c>
      <c r="K24" s="31">
        <v>1.5</v>
      </c>
      <c r="L24" s="5">
        <v>4</v>
      </c>
      <c r="M24" s="31">
        <f t="shared" si="13"/>
        <v>2</v>
      </c>
      <c r="N24" s="39"/>
      <c r="O24" s="5">
        <v>2</v>
      </c>
      <c r="P24" s="8">
        <f t="shared" si="14"/>
        <v>4</v>
      </c>
      <c r="Q24" s="5"/>
      <c r="R24" s="8">
        <f t="shared" si="15"/>
        <v>0</v>
      </c>
      <c r="S24" s="5">
        <v>2</v>
      </c>
      <c r="T24" s="8">
        <f t="shared" si="16"/>
        <v>4</v>
      </c>
      <c r="U24" s="5">
        <v>1</v>
      </c>
      <c r="V24" s="8">
        <f t="shared" si="17"/>
        <v>5</v>
      </c>
      <c r="W24" s="5"/>
      <c r="X24" s="8">
        <f t="shared" si="18"/>
        <v>0</v>
      </c>
      <c r="Y24" s="5"/>
      <c r="Z24" s="8">
        <f t="shared" si="19"/>
        <v>0</v>
      </c>
      <c r="AB24" s="5"/>
      <c r="AC24" s="8">
        <f t="shared" si="20"/>
        <v>0</v>
      </c>
      <c r="AE24" s="9">
        <f t="shared" si="11"/>
        <v>19</v>
      </c>
      <c r="AF24" s="8">
        <v>3</v>
      </c>
    </row>
    <row r="25" spans="1:32" s="74" customFormat="1" ht="24" customHeight="1" outlineLevel="1" x14ac:dyDescent="0.2">
      <c r="A25" s="72">
        <v>15</v>
      </c>
      <c r="B25" s="73" t="s">
        <v>65</v>
      </c>
      <c r="C25" s="73" t="s">
        <v>78</v>
      </c>
      <c r="D25" s="73">
        <v>318336</v>
      </c>
      <c r="E25" s="73" t="s">
        <v>70</v>
      </c>
      <c r="F25" s="82"/>
      <c r="G25" s="80">
        <f t="shared" si="12"/>
        <v>0</v>
      </c>
      <c r="H25" s="72"/>
      <c r="I25" s="80">
        <f t="shared" si="22"/>
        <v>0</v>
      </c>
      <c r="J25" s="72"/>
      <c r="K25" s="83">
        <f t="shared" si="21"/>
        <v>0</v>
      </c>
      <c r="L25" s="72"/>
      <c r="M25" s="83">
        <f t="shared" si="13"/>
        <v>0</v>
      </c>
      <c r="N25" s="79"/>
      <c r="O25" s="72"/>
      <c r="P25" s="80">
        <f t="shared" si="14"/>
        <v>0</v>
      </c>
      <c r="Q25" s="72"/>
      <c r="R25" s="80">
        <f t="shared" si="15"/>
        <v>0</v>
      </c>
      <c r="S25" s="72"/>
      <c r="T25" s="80">
        <f t="shared" si="16"/>
        <v>0</v>
      </c>
      <c r="U25" s="72"/>
      <c r="V25" s="80">
        <f t="shared" si="17"/>
        <v>0</v>
      </c>
      <c r="W25" s="72"/>
      <c r="X25" s="80">
        <f t="shared" si="18"/>
        <v>0</v>
      </c>
      <c r="Y25" s="72"/>
      <c r="Z25" s="80">
        <f t="shared" si="19"/>
        <v>0</v>
      </c>
      <c r="AB25" s="72"/>
      <c r="AC25" s="80">
        <f t="shared" si="20"/>
        <v>0</v>
      </c>
      <c r="AE25" s="81">
        <f t="shared" si="11"/>
        <v>0</v>
      </c>
      <c r="AF25" s="80"/>
    </row>
    <row r="26" spans="1:32" ht="24" customHeight="1" outlineLevel="1" x14ac:dyDescent="0.2">
      <c r="A26" s="5"/>
      <c r="B26" s="3"/>
      <c r="C26" s="3"/>
      <c r="D26" s="3"/>
      <c r="E26" s="6"/>
      <c r="F26" s="5"/>
      <c r="G26" s="8">
        <f t="shared" si="12"/>
        <v>0</v>
      </c>
      <c r="H26" s="5"/>
      <c r="I26" s="8">
        <f t="shared" si="22"/>
        <v>0</v>
      </c>
      <c r="J26" s="5"/>
      <c r="K26" s="31">
        <f t="shared" si="21"/>
        <v>0</v>
      </c>
      <c r="L26" s="5"/>
      <c r="M26" s="31">
        <f t="shared" si="13"/>
        <v>0</v>
      </c>
      <c r="N26" s="39"/>
      <c r="O26" s="5"/>
      <c r="P26" s="8">
        <f t="shared" si="14"/>
        <v>0</v>
      </c>
      <c r="Q26" s="5"/>
      <c r="R26" s="8">
        <f t="shared" si="15"/>
        <v>0</v>
      </c>
      <c r="S26" s="5"/>
      <c r="T26" s="8">
        <f t="shared" si="16"/>
        <v>0</v>
      </c>
      <c r="U26" s="5"/>
      <c r="V26" s="8">
        <f t="shared" si="17"/>
        <v>0</v>
      </c>
      <c r="W26" s="5"/>
      <c r="X26" s="8">
        <f t="shared" si="18"/>
        <v>0</v>
      </c>
      <c r="Y26" s="5"/>
      <c r="Z26" s="8">
        <f t="shared" si="19"/>
        <v>0</v>
      </c>
      <c r="AB26" s="5"/>
      <c r="AC26" s="8">
        <f t="shared" si="20"/>
        <v>0</v>
      </c>
      <c r="AE26" s="9">
        <f t="shared" si="11"/>
        <v>0</v>
      </c>
      <c r="AF26" s="8"/>
    </row>
    <row r="27" spans="1:32" ht="24" customHeight="1" outlineLevel="1" x14ac:dyDescent="0.2">
      <c r="A27" s="5"/>
      <c r="B27" s="3"/>
      <c r="C27" s="3"/>
      <c r="D27" s="3"/>
      <c r="E27" s="6"/>
      <c r="F27" s="5"/>
      <c r="G27" s="8">
        <f t="shared" si="12"/>
        <v>0</v>
      </c>
      <c r="H27" s="5"/>
      <c r="I27" s="8">
        <f t="shared" si="22"/>
        <v>0</v>
      </c>
      <c r="J27" s="5"/>
      <c r="K27" s="31">
        <f t="shared" si="21"/>
        <v>0</v>
      </c>
      <c r="L27" s="5"/>
      <c r="M27" s="31">
        <f t="shared" si="13"/>
        <v>0</v>
      </c>
      <c r="N27" s="39"/>
      <c r="O27" s="5"/>
      <c r="P27" s="8">
        <f t="shared" si="14"/>
        <v>0</v>
      </c>
      <c r="Q27" s="5"/>
      <c r="R27" s="8">
        <f t="shared" si="15"/>
        <v>0</v>
      </c>
      <c r="S27" s="5"/>
      <c r="T27" s="8">
        <f t="shared" si="16"/>
        <v>0</v>
      </c>
      <c r="U27" s="5"/>
      <c r="V27" s="8">
        <f t="shared" si="17"/>
        <v>0</v>
      </c>
      <c r="W27" s="5"/>
      <c r="X27" s="8">
        <f t="shared" si="18"/>
        <v>0</v>
      </c>
      <c r="Y27" s="5"/>
      <c r="Z27" s="8">
        <f t="shared" si="19"/>
        <v>0</v>
      </c>
      <c r="AB27" s="5"/>
      <c r="AC27" s="8">
        <f t="shared" si="20"/>
        <v>0</v>
      </c>
      <c r="AE27" s="9">
        <f t="shared" si="11"/>
        <v>0</v>
      </c>
      <c r="AF27" s="8"/>
    </row>
    <row r="28" spans="1:32" ht="24" customHeight="1" outlineLevel="1" thickBot="1" x14ac:dyDescent="0.25">
      <c r="A28" s="5"/>
      <c r="B28" s="3"/>
      <c r="C28" s="3"/>
      <c r="D28" s="3"/>
      <c r="E28" s="6"/>
      <c r="F28" s="27"/>
      <c r="G28" s="28">
        <f t="shared" si="12"/>
        <v>0</v>
      </c>
      <c r="H28" s="27"/>
      <c r="I28" s="28">
        <f t="shared" si="22"/>
        <v>0</v>
      </c>
      <c r="J28" s="27"/>
      <c r="K28" s="32">
        <f t="shared" si="21"/>
        <v>0</v>
      </c>
      <c r="L28" s="27"/>
      <c r="M28" s="32">
        <f t="shared" si="13"/>
        <v>0</v>
      </c>
      <c r="N28" s="40"/>
      <c r="O28" s="5"/>
      <c r="P28" s="8">
        <f t="shared" si="14"/>
        <v>0</v>
      </c>
      <c r="Q28" s="5"/>
      <c r="R28" s="8">
        <f t="shared" si="15"/>
        <v>0</v>
      </c>
      <c r="S28" s="5"/>
      <c r="T28" s="8">
        <f t="shared" si="16"/>
        <v>0</v>
      </c>
      <c r="U28" s="5"/>
      <c r="V28" s="8">
        <f t="shared" si="17"/>
        <v>0</v>
      </c>
      <c r="W28" s="5"/>
      <c r="X28" s="8">
        <f t="shared" si="18"/>
        <v>0</v>
      </c>
      <c r="Y28" s="5"/>
      <c r="Z28" s="8">
        <f t="shared" si="19"/>
        <v>0</v>
      </c>
      <c r="AB28" s="5"/>
      <c r="AC28" s="8">
        <f t="shared" si="20"/>
        <v>0</v>
      </c>
      <c r="AE28" s="9">
        <f t="shared" si="11"/>
        <v>0</v>
      </c>
      <c r="AF28" s="8"/>
    </row>
    <row r="29" spans="1:32" ht="24" customHeight="1" thickBot="1" x14ac:dyDescent="0.3">
      <c r="A29" s="17" t="s">
        <v>29</v>
      </c>
      <c r="B29" s="67"/>
      <c r="C29" s="56" t="s">
        <v>12</v>
      </c>
      <c r="D29" s="55">
        <f>COUNT(A30:A39)</f>
        <v>3</v>
      </c>
      <c r="E29" s="18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 t="s">
        <v>29</v>
      </c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84"/>
      <c r="AC29" s="84"/>
      <c r="AD29" s="13"/>
      <c r="AE29" s="13"/>
      <c r="AF29" s="14"/>
    </row>
    <row r="30" spans="1:32" ht="24" customHeight="1" outlineLevel="1" x14ac:dyDescent="0.2">
      <c r="A30" s="5">
        <v>16</v>
      </c>
      <c r="B30" s="58" t="s">
        <v>79</v>
      </c>
      <c r="C30" s="58" t="s">
        <v>83</v>
      </c>
      <c r="D30" s="58">
        <v>9106224</v>
      </c>
      <c r="E30" s="53" t="s">
        <v>49</v>
      </c>
      <c r="F30" s="29">
        <v>1</v>
      </c>
      <c r="G30" s="30">
        <f t="shared" ref="G30:G39" si="23">IF(F30=0,,IF(F30&gt;$I$3,,($I$3+1)-(F30)))</f>
        <v>5</v>
      </c>
      <c r="H30" s="29">
        <v>2</v>
      </c>
      <c r="I30" s="30">
        <f t="shared" ref="I30:I39" si="24">IF(H30=0,,IF(H30&gt;$I$3,,($I$3+1)-(H30)))</f>
        <v>4</v>
      </c>
      <c r="J30" s="29">
        <v>3</v>
      </c>
      <c r="K30" s="33">
        <f t="shared" ref="K30:K39" si="25">IF(J30=0,,IF(J30&gt;$I$3,,($I$3+1)-(J30)))</f>
        <v>3</v>
      </c>
      <c r="L30" s="29"/>
      <c r="M30" s="33">
        <f t="shared" ref="M30:M39" si="26">IF(L30=0,,IF(L30&gt;$I$3,,($I$3+1)-(L30)))</f>
        <v>0</v>
      </c>
      <c r="N30" s="39"/>
      <c r="O30" s="5">
        <v>2</v>
      </c>
      <c r="P30" s="8">
        <f t="shared" ref="P30:P39" si="27">IF(O30=0,,IF(O30&gt;$I$3,,($I$3+1)-(O30)))</f>
        <v>4</v>
      </c>
      <c r="Q30" s="5">
        <v>3</v>
      </c>
      <c r="R30" s="8">
        <f t="shared" ref="R30:R39" si="28">IF(Q30=0,,IF(Q30&gt;$I$3,,($I$3+1)-(Q30)))</f>
        <v>3</v>
      </c>
      <c r="S30" s="5">
        <v>1</v>
      </c>
      <c r="T30" s="8">
        <f t="shared" ref="T30:T39" si="29">IF(S30=0,,IF(S30&gt;$I$3,,($I$3+1)-(S30)))</f>
        <v>5</v>
      </c>
      <c r="U30" s="5">
        <v>3</v>
      </c>
      <c r="V30" s="8">
        <f t="shared" ref="V30:V39" si="30">IF(U30=0,,IF(U30&gt;$I$3,,($I$3+1)-(U30)))</f>
        <v>3</v>
      </c>
      <c r="W30" s="5"/>
      <c r="X30" s="8">
        <f t="shared" ref="X30:X39" si="31">IF(W30=0,,IF(W30&gt;$I$3,,($I$3+1)-(W30)))</f>
        <v>0</v>
      </c>
      <c r="Y30" s="5">
        <v>3</v>
      </c>
      <c r="Z30" s="8">
        <f t="shared" ref="Z30:Z39" si="32">IF(Y30=0,,IF(Y30&gt;$I$3,,($I$3+1)-(Y30)))</f>
        <v>3</v>
      </c>
      <c r="AB30" s="5"/>
      <c r="AC30" s="8">
        <f t="shared" ref="AC30:AC39" si="33">IF(AB30=0,,IF(AB30&gt;$I$3,,($I$3+1)-(AB30)))</f>
        <v>0</v>
      </c>
      <c r="AE30" s="9">
        <f t="shared" si="11"/>
        <v>30</v>
      </c>
      <c r="AF30" s="8">
        <v>3</v>
      </c>
    </row>
    <row r="31" spans="1:32" ht="24" customHeight="1" outlineLevel="1" x14ac:dyDescent="0.2">
      <c r="A31" s="5">
        <v>17</v>
      </c>
      <c r="B31" s="58" t="s">
        <v>80</v>
      </c>
      <c r="C31" s="58" t="s">
        <v>84</v>
      </c>
      <c r="D31" s="58">
        <v>3001598</v>
      </c>
      <c r="E31" s="53" t="s">
        <v>82</v>
      </c>
      <c r="F31" s="5">
        <v>3</v>
      </c>
      <c r="G31" s="8">
        <f t="shared" si="23"/>
        <v>3</v>
      </c>
      <c r="H31" s="5">
        <v>3</v>
      </c>
      <c r="I31" s="8">
        <f t="shared" si="24"/>
        <v>3</v>
      </c>
      <c r="J31" s="5">
        <v>2</v>
      </c>
      <c r="K31" s="31">
        <f t="shared" si="25"/>
        <v>4</v>
      </c>
      <c r="L31" s="5">
        <v>1</v>
      </c>
      <c r="M31" s="31">
        <f t="shared" si="26"/>
        <v>5</v>
      </c>
      <c r="N31" s="39"/>
      <c r="O31" s="5">
        <v>1</v>
      </c>
      <c r="P31" s="8">
        <f t="shared" si="27"/>
        <v>5</v>
      </c>
      <c r="Q31" s="5">
        <v>1</v>
      </c>
      <c r="R31" s="8">
        <f t="shared" si="28"/>
        <v>5</v>
      </c>
      <c r="S31" s="5">
        <v>2</v>
      </c>
      <c r="T31" s="8">
        <f t="shared" si="29"/>
        <v>4</v>
      </c>
      <c r="U31" s="5">
        <v>2</v>
      </c>
      <c r="V31" s="8">
        <f t="shared" si="30"/>
        <v>4</v>
      </c>
      <c r="W31" s="5">
        <v>2</v>
      </c>
      <c r="X31" s="8">
        <f t="shared" si="31"/>
        <v>4</v>
      </c>
      <c r="Y31" s="5">
        <v>1</v>
      </c>
      <c r="Z31" s="8">
        <f t="shared" si="32"/>
        <v>5</v>
      </c>
      <c r="AB31" s="5"/>
      <c r="AC31" s="8">
        <f t="shared" si="33"/>
        <v>0</v>
      </c>
      <c r="AE31" s="9">
        <f t="shared" si="11"/>
        <v>42</v>
      </c>
      <c r="AF31" s="8">
        <v>1</v>
      </c>
    </row>
    <row r="32" spans="1:32" ht="24" customHeight="1" outlineLevel="1" x14ac:dyDescent="0.2">
      <c r="A32" s="5">
        <v>18</v>
      </c>
      <c r="B32" s="58" t="s">
        <v>81</v>
      </c>
      <c r="C32" s="58" t="s">
        <v>85</v>
      </c>
      <c r="D32" s="3"/>
      <c r="E32" s="53" t="s">
        <v>48</v>
      </c>
      <c r="F32" s="5">
        <v>2</v>
      </c>
      <c r="G32" s="8">
        <f t="shared" si="23"/>
        <v>4</v>
      </c>
      <c r="H32" s="5">
        <v>1</v>
      </c>
      <c r="I32" s="8">
        <f t="shared" si="24"/>
        <v>5</v>
      </c>
      <c r="J32" s="5">
        <v>1</v>
      </c>
      <c r="K32" s="31">
        <f t="shared" si="25"/>
        <v>5</v>
      </c>
      <c r="L32" s="5">
        <v>2</v>
      </c>
      <c r="M32" s="31">
        <f t="shared" si="26"/>
        <v>4</v>
      </c>
      <c r="N32" s="39"/>
      <c r="O32" s="5">
        <v>3</v>
      </c>
      <c r="P32" s="8">
        <f t="shared" si="27"/>
        <v>3</v>
      </c>
      <c r="Q32" s="5">
        <v>2</v>
      </c>
      <c r="R32" s="8">
        <f t="shared" si="28"/>
        <v>4</v>
      </c>
      <c r="S32" s="5">
        <v>3</v>
      </c>
      <c r="T32" s="8">
        <f t="shared" si="29"/>
        <v>3</v>
      </c>
      <c r="U32" s="5">
        <v>1</v>
      </c>
      <c r="V32" s="8">
        <f t="shared" si="30"/>
        <v>5</v>
      </c>
      <c r="W32" s="5">
        <v>1</v>
      </c>
      <c r="X32" s="8">
        <f t="shared" si="31"/>
        <v>5</v>
      </c>
      <c r="Y32" s="5">
        <v>2</v>
      </c>
      <c r="Z32" s="8">
        <f t="shared" si="32"/>
        <v>4</v>
      </c>
      <c r="AB32" s="5"/>
      <c r="AC32" s="8">
        <f t="shared" si="33"/>
        <v>0</v>
      </c>
      <c r="AE32" s="9">
        <f t="shared" si="11"/>
        <v>42</v>
      </c>
      <c r="AF32" s="8">
        <v>1</v>
      </c>
    </row>
    <row r="33" spans="1:32" ht="24" customHeight="1" outlineLevel="1" x14ac:dyDescent="0.2">
      <c r="A33" s="5"/>
      <c r="B33" s="3"/>
      <c r="C33" s="3"/>
      <c r="D33" s="3"/>
      <c r="E33" s="6"/>
      <c r="F33" s="5"/>
      <c r="G33" s="8">
        <f t="shared" si="23"/>
        <v>0</v>
      </c>
      <c r="H33" s="5"/>
      <c r="I33" s="8">
        <f t="shared" si="24"/>
        <v>0</v>
      </c>
      <c r="J33" s="5"/>
      <c r="K33" s="31">
        <f t="shared" si="25"/>
        <v>0</v>
      </c>
      <c r="L33" s="5"/>
      <c r="M33" s="31">
        <f t="shared" si="26"/>
        <v>0</v>
      </c>
      <c r="N33" s="39"/>
      <c r="O33" s="5"/>
      <c r="P33" s="8">
        <f t="shared" si="27"/>
        <v>0</v>
      </c>
      <c r="Q33" s="5"/>
      <c r="R33" s="8">
        <f t="shared" si="28"/>
        <v>0</v>
      </c>
      <c r="S33" s="5"/>
      <c r="T33" s="8">
        <f t="shared" si="29"/>
        <v>0</v>
      </c>
      <c r="U33" s="5"/>
      <c r="V33" s="8">
        <f t="shared" si="30"/>
        <v>0</v>
      </c>
      <c r="W33" s="5"/>
      <c r="X33" s="8">
        <f t="shared" si="31"/>
        <v>0</v>
      </c>
      <c r="Y33" s="5"/>
      <c r="Z33" s="8">
        <f t="shared" si="32"/>
        <v>0</v>
      </c>
      <c r="AB33" s="5"/>
      <c r="AC33" s="8">
        <f t="shared" si="33"/>
        <v>0</v>
      </c>
      <c r="AE33" s="9">
        <f t="shared" si="11"/>
        <v>0</v>
      </c>
      <c r="AF33" s="8"/>
    </row>
    <row r="34" spans="1:32" ht="24" customHeight="1" outlineLevel="1" x14ac:dyDescent="0.2">
      <c r="A34" s="5"/>
      <c r="B34" s="3"/>
      <c r="C34" s="3"/>
      <c r="D34" s="3"/>
      <c r="E34" s="6"/>
      <c r="F34" s="5"/>
      <c r="G34" s="8">
        <f t="shared" si="23"/>
        <v>0</v>
      </c>
      <c r="H34" s="5"/>
      <c r="I34" s="8">
        <f t="shared" si="24"/>
        <v>0</v>
      </c>
      <c r="J34" s="5"/>
      <c r="K34" s="31">
        <f t="shared" si="25"/>
        <v>0</v>
      </c>
      <c r="L34" s="5"/>
      <c r="M34" s="31">
        <f t="shared" si="26"/>
        <v>0</v>
      </c>
      <c r="N34" s="39"/>
      <c r="O34" s="5"/>
      <c r="P34" s="8">
        <f t="shared" si="27"/>
        <v>0</v>
      </c>
      <c r="Q34" s="5"/>
      <c r="R34" s="8">
        <f t="shared" si="28"/>
        <v>0</v>
      </c>
      <c r="S34" s="5"/>
      <c r="T34" s="8">
        <f t="shared" si="29"/>
        <v>0</v>
      </c>
      <c r="U34" s="5"/>
      <c r="V34" s="8">
        <f t="shared" si="30"/>
        <v>0</v>
      </c>
      <c r="W34" s="5"/>
      <c r="X34" s="8">
        <f t="shared" si="31"/>
        <v>0</v>
      </c>
      <c r="Y34" s="5"/>
      <c r="Z34" s="8">
        <f t="shared" si="32"/>
        <v>0</v>
      </c>
      <c r="AB34" s="5"/>
      <c r="AC34" s="8">
        <f t="shared" si="33"/>
        <v>0</v>
      </c>
      <c r="AE34" s="9">
        <f t="shared" si="11"/>
        <v>0</v>
      </c>
      <c r="AF34" s="8"/>
    </row>
    <row r="35" spans="1:32" ht="24" customHeight="1" outlineLevel="1" x14ac:dyDescent="0.2">
      <c r="A35" s="5"/>
      <c r="B35" s="3"/>
      <c r="C35" s="3"/>
      <c r="D35" s="3"/>
      <c r="E35" s="6"/>
      <c r="F35" s="5"/>
      <c r="G35" s="8">
        <f t="shared" si="23"/>
        <v>0</v>
      </c>
      <c r="H35" s="5"/>
      <c r="I35" s="8">
        <f t="shared" si="24"/>
        <v>0</v>
      </c>
      <c r="J35" s="5"/>
      <c r="K35" s="31">
        <f t="shared" si="25"/>
        <v>0</v>
      </c>
      <c r="L35" s="5"/>
      <c r="M35" s="31">
        <f t="shared" si="26"/>
        <v>0</v>
      </c>
      <c r="N35" s="39"/>
      <c r="O35" s="5"/>
      <c r="P35" s="8">
        <f t="shared" si="27"/>
        <v>0</v>
      </c>
      <c r="Q35" s="5"/>
      <c r="R35" s="8">
        <f t="shared" si="28"/>
        <v>0</v>
      </c>
      <c r="S35" s="5"/>
      <c r="T35" s="8">
        <f t="shared" si="29"/>
        <v>0</v>
      </c>
      <c r="U35" s="5"/>
      <c r="V35" s="8">
        <f t="shared" si="30"/>
        <v>0</v>
      </c>
      <c r="W35" s="5"/>
      <c r="X35" s="8">
        <f t="shared" si="31"/>
        <v>0</v>
      </c>
      <c r="Y35" s="5"/>
      <c r="Z35" s="8">
        <f t="shared" si="32"/>
        <v>0</v>
      </c>
      <c r="AB35" s="5"/>
      <c r="AC35" s="8">
        <f t="shared" si="33"/>
        <v>0</v>
      </c>
      <c r="AE35" s="9">
        <f t="shared" si="11"/>
        <v>0</v>
      </c>
      <c r="AF35" s="8"/>
    </row>
    <row r="36" spans="1:32" ht="24" customHeight="1" outlineLevel="1" thickBot="1" x14ac:dyDescent="0.25">
      <c r="A36" s="5"/>
      <c r="B36" s="3"/>
      <c r="C36" s="3"/>
      <c r="D36" s="3"/>
      <c r="E36" s="6"/>
      <c r="F36" s="27"/>
      <c r="G36" s="28">
        <f t="shared" ref="G36:G37" si="34">IF(F36=0,,IF(F36&gt;$I$3,,($I$3+1)-(F36)))</f>
        <v>0</v>
      </c>
      <c r="H36" s="27"/>
      <c r="I36" s="28">
        <f t="shared" ref="I36:I37" si="35">IF(H36=0,,IF(H36&gt;$I$3,,($I$3+1)-(H36)))</f>
        <v>0</v>
      </c>
      <c r="J36" s="27"/>
      <c r="K36" s="32">
        <f t="shared" ref="K36:K37" si="36">IF(J36=0,,IF(J36&gt;$I$3,,($I$3+1)-(J36)))</f>
        <v>0</v>
      </c>
      <c r="L36" s="27"/>
      <c r="M36" s="32">
        <f t="shared" ref="M36:M37" si="37">IF(L36=0,,IF(L36&gt;$I$3,,($I$3+1)-(L36)))</f>
        <v>0</v>
      </c>
      <c r="N36" s="40"/>
      <c r="O36" s="5"/>
      <c r="P36" s="8">
        <f t="shared" ref="P36:P37" si="38">IF(O36=0,,IF(O36&gt;$I$3,,($I$3+1)-(O36)))</f>
        <v>0</v>
      </c>
      <c r="Q36" s="5"/>
      <c r="R36" s="8">
        <f t="shared" ref="R36:R37" si="39">IF(Q36=0,,IF(Q36&gt;$I$3,,($I$3+1)-(Q36)))</f>
        <v>0</v>
      </c>
      <c r="S36" s="5"/>
      <c r="T36" s="8">
        <f t="shared" ref="T36:T37" si="40">IF(S36=0,,IF(S36&gt;$I$3,,($I$3+1)-(S36)))</f>
        <v>0</v>
      </c>
      <c r="U36" s="5"/>
      <c r="V36" s="8">
        <f t="shared" ref="V36:V37" si="41">IF(U36=0,,IF(U36&gt;$I$3,,($I$3+1)-(U36)))</f>
        <v>0</v>
      </c>
      <c r="W36" s="5"/>
      <c r="X36" s="8">
        <f t="shared" ref="X36:X37" si="42">IF(W36=0,,IF(W36&gt;$I$3,,($I$3+1)-(W36)))</f>
        <v>0</v>
      </c>
      <c r="Y36" s="5"/>
      <c r="Z36" s="8">
        <f t="shared" ref="Z36:Z37" si="43">IF(Y36=0,,IF(Y36&gt;$I$3,,($I$3+1)-(Y36)))</f>
        <v>0</v>
      </c>
      <c r="AB36" s="5"/>
      <c r="AC36" s="8">
        <f t="shared" ref="AC36:AC37" si="44">IF(AB36=0,,IF(AB36&gt;$I$3,,($I$3+1)-(AB36)))</f>
        <v>0</v>
      </c>
      <c r="AE36" s="9">
        <f t="shared" ref="AE36:AE37" si="45">SUM(G36+I36+K36+M36+P36+R36+T36+V36+X36+Z36+AC36)</f>
        <v>0</v>
      </c>
      <c r="AF36" s="8"/>
    </row>
    <row r="37" spans="1:32" ht="24" customHeight="1" outlineLevel="1" thickBot="1" x14ac:dyDescent="0.25">
      <c r="A37" s="5"/>
      <c r="B37" s="3"/>
      <c r="C37" s="3"/>
      <c r="D37" s="3"/>
      <c r="E37" s="6"/>
      <c r="F37" s="27"/>
      <c r="G37" s="28">
        <f t="shared" si="34"/>
        <v>0</v>
      </c>
      <c r="H37" s="27"/>
      <c r="I37" s="28">
        <f t="shared" si="35"/>
        <v>0</v>
      </c>
      <c r="J37" s="27"/>
      <c r="K37" s="32">
        <f t="shared" si="36"/>
        <v>0</v>
      </c>
      <c r="L37" s="27"/>
      <c r="M37" s="32">
        <f t="shared" si="37"/>
        <v>0</v>
      </c>
      <c r="N37" s="40"/>
      <c r="O37" s="5"/>
      <c r="P37" s="8">
        <f t="shared" si="38"/>
        <v>0</v>
      </c>
      <c r="Q37" s="5"/>
      <c r="R37" s="8">
        <f t="shared" si="39"/>
        <v>0</v>
      </c>
      <c r="S37" s="5"/>
      <c r="T37" s="8">
        <f t="shared" si="40"/>
        <v>0</v>
      </c>
      <c r="U37" s="5"/>
      <c r="V37" s="8">
        <f t="shared" si="41"/>
        <v>0</v>
      </c>
      <c r="W37" s="5"/>
      <c r="X37" s="8">
        <f t="shared" si="42"/>
        <v>0</v>
      </c>
      <c r="Y37" s="5"/>
      <c r="Z37" s="8">
        <f t="shared" si="43"/>
        <v>0</v>
      </c>
      <c r="AB37" s="5"/>
      <c r="AC37" s="8">
        <f t="shared" si="44"/>
        <v>0</v>
      </c>
      <c r="AE37" s="9">
        <f t="shared" si="45"/>
        <v>0</v>
      </c>
      <c r="AF37" s="8"/>
    </row>
    <row r="38" spans="1:32" ht="24" customHeight="1" thickBot="1" x14ac:dyDescent="0.25">
      <c r="A38" s="5"/>
      <c r="B38" s="3"/>
      <c r="C38" s="3"/>
      <c r="D38" s="3"/>
      <c r="E38" s="6"/>
      <c r="F38" s="27"/>
      <c r="G38" s="28">
        <f t="shared" si="23"/>
        <v>0</v>
      </c>
      <c r="H38" s="27"/>
      <c r="I38" s="28">
        <f t="shared" si="24"/>
        <v>0</v>
      </c>
      <c r="J38" s="27"/>
      <c r="K38" s="32">
        <f t="shared" si="25"/>
        <v>0</v>
      </c>
      <c r="L38" s="27"/>
      <c r="M38" s="32">
        <f t="shared" si="26"/>
        <v>0</v>
      </c>
      <c r="N38" s="40"/>
      <c r="O38" s="5"/>
      <c r="P38" s="8">
        <f t="shared" si="27"/>
        <v>0</v>
      </c>
      <c r="Q38" s="5"/>
      <c r="R38" s="8">
        <f t="shared" si="28"/>
        <v>0</v>
      </c>
      <c r="S38" s="5"/>
      <c r="T38" s="8">
        <f t="shared" si="29"/>
        <v>0</v>
      </c>
      <c r="U38" s="5"/>
      <c r="V38" s="8">
        <f t="shared" si="30"/>
        <v>0</v>
      </c>
      <c r="W38" s="5"/>
      <c r="X38" s="8">
        <f t="shared" si="31"/>
        <v>0</v>
      </c>
      <c r="Y38" s="5"/>
      <c r="Z38" s="8">
        <f t="shared" si="32"/>
        <v>0</v>
      </c>
      <c r="AB38" s="5"/>
      <c r="AC38" s="8">
        <f t="shared" si="33"/>
        <v>0</v>
      </c>
      <c r="AE38" s="9">
        <f t="shared" si="11"/>
        <v>0</v>
      </c>
      <c r="AF38" s="8"/>
    </row>
    <row r="39" spans="1:32" ht="24" customHeight="1" outlineLevel="1" thickBot="1" x14ac:dyDescent="0.25">
      <c r="A39" s="5"/>
      <c r="B39" s="3"/>
      <c r="C39" s="3"/>
      <c r="D39" s="3"/>
      <c r="E39" s="6"/>
      <c r="F39" s="27"/>
      <c r="G39" s="28">
        <f t="shared" si="23"/>
        <v>0</v>
      </c>
      <c r="H39" s="27"/>
      <c r="I39" s="28">
        <f t="shared" si="24"/>
        <v>0</v>
      </c>
      <c r="J39" s="27"/>
      <c r="K39" s="32">
        <f t="shared" si="25"/>
        <v>0</v>
      </c>
      <c r="L39" s="27"/>
      <c r="M39" s="32">
        <f t="shared" si="26"/>
        <v>0</v>
      </c>
      <c r="N39" s="40"/>
      <c r="O39" s="5"/>
      <c r="P39" s="8">
        <f t="shared" si="27"/>
        <v>0</v>
      </c>
      <c r="Q39" s="5"/>
      <c r="R39" s="8">
        <f t="shared" si="28"/>
        <v>0</v>
      </c>
      <c r="S39" s="5"/>
      <c r="T39" s="8">
        <f t="shared" si="29"/>
        <v>0</v>
      </c>
      <c r="U39" s="5"/>
      <c r="V39" s="8">
        <f t="shared" si="30"/>
        <v>0</v>
      </c>
      <c r="W39" s="5"/>
      <c r="X39" s="8">
        <f t="shared" si="31"/>
        <v>0</v>
      </c>
      <c r="Y39" s="5"/>
      <c r="Z39" s="8">
        <f t="shared" si="32"/>
        <v>0</v>
      </c>
      <c r="AB39" s="5"/>
      <c r="AC39" s="8">
        <f t="shared" si="33"/>
        <v>0</v>
      </c>
      <c r="AE39" s="9">
        <f t="shared" si="11"/>
        <v>0</v>
      </c>
      <c r="AF39" s="8"/>
    </row>
    <row r="40" spans="1:32" ht="24" customHeight="1" outlineLevel="1" thickBot="1" x14ac:dyDescent="0.3">
      <c r="A40" s="17" t="s">
        <v>30</v>
      </c>
      <c r="B40" s="67"/>
      <c r="C40" s="56" t="s">
        <v>12</v>
      </c>
      <c r="D40" s="55">
        <f>COUNT(A41:A54)</f>
        <v>5</v>
      </c>
      <c r="E40" s="68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 t="s">
        <v>30</v>
      </c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84"/>
      <c r="AC40" s="84"/>
      <c r="AD40" s="13"/>
      <c r="AE40" s="13"/>
      <c r="AF40" s="14"/>
    </row>
    <row r="41" spans="1:32" s="74" customFormat="1" ht="24" customHeight="1" outlineLevel="1" x14ac:dyDescent="0.2">
      <c r="A41" s="72">
        <v>19</v>
      </c>
      <c r="B41" s="73" t="s">
        <v>86</v>
      </c>
      <c r="C41" s="73" t="s">
        <v>94</v>
      </c>
      <c r="D41" s="73">
        <v>9109846</v>
      </c>
      <c r="E41" s="73" t="s">
        <v>91</v>
      </c>
      <c r="F41" s="75" t="s">
        <v>57</v>
      </c>
      <c r="G41" s="76">
        <f t="shared" ref="G41:G54" si="46">IF(F41=0,,IF(F41&gt;$I$3,,($I$3+1)-(F41)))</f>
        <v>0</v>
      </c>
      <c r="H41" s="77"/>
      <c r="I41" s="76">
        <f t="shared" ref="I41:I54" si="47">IF(H41=0,,IF(H41&gt;$I$3,,($I$3+1)-(H41)))</f>
        <v>0</v>
      </c>
      <c r="J41" s="77"/>
      <c r="K41" s="78">
        <f t="shared" ref="K41:K54" si="48">IF(J41=0,,IF(J41&gt;$I$3,,($I$3+1)-(J41)))</f>
        <v>0</v>
      </c>
      <c r="L41" s="77"/>
      <c r="M41" s="78">
        <f t="shared" ref="M41:M54" si="49">IF(L41=0,,IF(L41&gt;$I$3,,($I$3+1)-(L41)))</f>
        <v>0</v>
      </c>
      <c r="N41" s="79"/>
      <c r="O41" s="72"/>
      <c r="P41" s="80">
        <f t="shared" ref="P41:P54" si="50">IF(O41=0,,IF(O41&gt;$I$3,,($I$3+1)-(O41)))</f>
        <v>0</v>
      </c>
      <c r="Q41" s="72"/>
      <c r="R41" s="80">
        <f t="shared" ref="R41:R54" si="51">IF(Q41=0,,IF(Q41&gt;$I$3,,($I$3+1)-(Q41)))</f>
        <v>0</v>
      </c>
      <c r="S41" s="72"/>
      <c r="T41" s="80">
        <f t="shared" ref="T41:T54" si="52">IF(S41=0,,IF(S41&gt;$I$3,,($I$3+1)-(S41)))</f>
        <v>0</v>
      </c>
      <c r="U41" s="72"/>
      <c r="V41" s="80">
        <f t="shared" ref="V41:V54" si="53">IF(U41=0,,IF(U41&gt;$I$3,,($I$3+1)-(U41)))</f>
        <v>0</v>
      </c>
      <c r="W41" s="72"/>
      <c r="X41" s="80">
        <f t="shared" ref="X41:X54" si="54">IF(W41=0,,IF(W41&gt;$I$3,,($I$3+1)-(W41)))</f>
        <v>0</v>
      </c>
      <c r="Y41" s="72"/>
      <c r="Z41" s="80">
        <f t="shared" ref="Z41:Z54" si="55">IF(Y41=0,,IF(Y41&gt;$I$3,,($I$3+1)-(Y41)))</f>
        <v>0</v>
      </c>
      <c r="AB41" s="72"/>
      <c r="AC41" s="80">
        <f t="shared" ref="AC41:AC54" si="56">IF(AB41=0,,IF(AB41&gt;$I$3,,($I$3+1)-(AB41)))</f>
        <v>0</v>
      </c>
      <c r="AE41" s="81">
        <f t="shared" si="11"/>
        <v>0</v>
      </c>
      <c r="AF41" s="80"/>
    </row>
    <row r="42" spans="1:32" ht="24" customHeight="1" outlineLevel="1" x14ac:dyDescent="0.2">
      <c r="A42" s="5">
        <v>20</v>
      </c>
      <c r="B42" s="58" t="s">
        <v>87</v>
      </c>
      <c r="C42" s="58" t="s">
        <v>95</v>
      </c>
      <c r="D42" s="58">
        <v>9108822</v>
      </c>
      <c r="E42" s="58" t="s">
        <v>91</v>
      </c>
      <c r="F42" s="62">
        <v>3</v>
      </c>
      <c r="G42" s="8">
        <f t="shared" si="46"/>
        <v>3</v>
      </c>
      <c r="H42" s="5">
        <v>3</v>
      </c>
      <c r="I42" s="8">
        <f t="shared" si="47"/>
        <v>3</v>
      </c>
      <c r="J42" s="5">
        <v>3</v>
      </c>
      <c r="K42" s="31">
        <f t="shared" si="48"/>
        <v>3</v>
      </c>
      <c r="L42" s="5">
        <v>2</v>
      </c>
      <c r="M42" s="31">
        <f t="shared" si="49"/>
        <v>4</v>
      </c>
      <c r="N42" s="39"/>
      <c r="O42" s="5">
        <v>1</v>
      </c>
      <c r="P42" s="8">
        <f t="shared" si="50"/>
        <v>5</v>
      </c>
      <c r="Q42" s="5">
        <v>1</v>
      </c>
      <c r="R42" s="8">
        <f t="shared" si="51"/>
        <v>5</v>
      </c>
      <c r="S42" s="5"/>
      <c r="T42" s="8">
        <f t="shared" si="52"/>
        <v>0</v>
      </c>
      <c r="U42" s="5">
        <v>1</v>
      </c>
      <c r="V42" s="8">
        <f t="shared" si="53"/>
        <v>5</v>
      </c>
      <c r="W42" s="5">
        <v>3</v>
      </c>
      <c r="X42" s="8">
        <f t="shared" si="54"/>
        <v>3</v>
      </c>
      <c r="Y42" s="5">
        <v>1</v>
      </c>
      <c r="Z42" s="8">
        <f t="shared" si="55"/>
        <v>5</v>
      </c>
      <c r="AB42" s="5"/>
      <c r="AC42" s="8">
        <f t="shared" si="56"/>
        <v>0</v>
      </c>
      <c r="AE42" s="9">
        <f t="shared" si="11"/>
        <v>36</v>
      </c>
      <c r="AF42" s="8">
        <v>3</v>
      </c>
    </row>
    <row r="43" spans="1:32" s="74" customFormat="1" ht="24" customHeight="1" outlineLevel="1" x14ac:dyDescent="0.2">
      <c r="A43" s="72">
        <v>21</v>
      </c>
      <c r="B43" s="73" t="s">
        <v>88</v>
      </c>
      <c r="C43" s="73" t="s">
        <v>78</v>
      </c>
      <c r="D43" s="73">
        <v>9126630</v>
      </c>
      <c r="E43" s="73" t="s">
        <v>92</v>
      </c>
      <c r="F43" s="82"/>
      <c r="G43" s="80">
        <f t="shared" si="46"/>
        <v>0</v>
      </c>
      <c r="H43" s="72"/>
      <c r="I43" s="80">
        <f t="shared" si="47"/>
        <v>0</v>
      </c>
      <c r="J43" s="72"/>
      <c r="K43" s="83">
        <f t="shared" si="48"/>
        <v>0</v>
      </c>
      <c r="L43" s="72"/>
      <c r="M43" s="83">
        <f t="shared" si="49"/>
        <v>0</v>
      </c>
      <c r="N43" s="79"/>
      <c r="O43" s="72"/>
      <c r="P43" s="80">
        <f t="shared" si="50"/>
        <v>0</v>
      </c>
      <c r="Q43" s="72"/>
      <c r="R43" s="80">
        <f t="shared" si="51"/>
        <v>0</v>
      </c>
      <c r="S43" s="72"/>
      <c r="T43" s="80">
        <f t="shared" si="52"/>
        <v>0</v>
      </c>
      <c r="U43" s="72"/>
      <c r="V43" s="80">
        <f t="shared" si="53"/>
        <v>0</v>
      </c>
      <c r="W43" s="72"/>
      <c r="X43" s="80">
        <f t="shared" si="54"/>
        <v>0</v>
      </c>
      <c r="Y43" s="72"/>
      <c r="Z43" s="80">
        <f t="shared" si="55"/>
        <v>0</v>
      </c>
      <c r="AB43" s="72"/>
      <c r="AC43" s="80">
        <f t="shared" si="56"/>
        <v>0</v>
      </c>
      <c r="AE43" s="81">
        <f t="shared" ref="AE43:AE82" si="57">SUM(G43+I43+K43+M43+P43+R43+T43+V43+X43+Z43+AC43)</f>
        <v>0</v>
      </c>
      <c r="AF43" s="80"/>
    </row>
    <row r="44" spans="1:32" ht="24" customHeight="1" outlineLevel="1" x14ac:dyDescent="0.2">
      <c r="A44" s="5">
        <v>22</v>
      </c>
      <c r="B44" s="58" t="s">
        <v>89</v>
      </c>
      <c r="C44" s="58" t="s">
        <v>96</v>
      </c>
      <c r="D44" s="58">
        <v>3091993</v>
      </c>
      <c r="E44" s="58" t="s">
        <v>93</v>
      </c>
      <c r="F44" s="62">
        <v>1</v>
      </c>
      <c r="G44" s="8">
        <f t="shared" si="46"/>
        <v>5</v>
      </c>
      <c r="H44" s="5">
        <v>1</v>
      </c>
      <c r="I44" s="8">
        <f t="shared" si="47"/>
        <v>5</v>
      </c>
      <c r="J44" s="5">
        <v>2</v>
      </c>
      <c r="K44" s="31">
        <f t="shared" si="48"/>
        <v>4</v>
      </c>
      <c r="L44" s="5">
        <v>1</v>
      </c>
      <c r="M44" s="31">
        <f t="shared" si="49"/>
        <v>5</v>
      </c>
      <c r="N44" s="39"/>
      <c r="O44" s="5">
        <v>3</v>
      </c>
      <c r="P44" s="8">
        <f t="shared" si="50"/>
        <v>3</v>
      </c>
      <c r="Q44" s="5">
        <v>3</v>
      </c>
      <c r="R44" s="8">
        <f t="shared" si="51"/>
        <v>3</v>
      </c>
      <c r="S44" s="5">
        <v>2</v>
      </c>
      <c r="T44" s="8">
        <f t="shared" si="52"/>
        <v>4</v>
      </c>
      <c r="U44" s="5">
        <v>3</v>
      </c>
      <c r="V44" s="8">
        <f t="shared" si="53"/>
        <v>3</v>
      </c>
      <c r="W44" s="5">
        <v>1</v>
      </c>
      <c r="X44" s="8">
        <f t="shared" si="54"/>
        <v>5</v>
      </c>
      <c r="Y44" s="5">
        <v>2</v>
      </c>
      <c r="Z44" s="8">
        <f t="shared" si="55"/>
        <v>4</v>
      </c>
      <c r="AB44" s="5"/>
      <c r="AC44" s="8">
        <f t="shared" si="56"/>
        <v>0</v>
      </c>
      <c r="AE44" s="9">
        <f t="shared" si="57"/>
        <v>41</v>
      </c>
      <c r="AF44" s="8">
        <v>1</v>
      </c>
    </row>
    <row r="45" spans="1:32" ht="24" customHeight="1" outlineLevel="1" x14ac:dyDescent="0.2">
      <c r="A45" s="5">
        <v>23</v>
      </c>
      <c r="B45" s="58" t="s">
        <v>90</v>
      </c>
      <c r="C45" s="58" t="s">
        <v>97</v>
      </c>
      <c r="D45" s="58">
        <v>3079069</v>
      </c>
      <c r="E45" s="58" t="s">
        <v>48</v>
      </c>
      <c r="F45" s="62">
        <v>2</v>
      </c>
      <c r="G45" s="8">
        <f t="shared" si="46"/>
        <v>4</v>
      </c>
      <c r="H45" s="5">
        <v>2</v>
      </c>
      <c r="I45" s="8">
        <f t="shared" si="47"/>
        <v>4</v>
      </c>
      <c r="J45" s="5">
        <v>1</v>
      </c>
      <c r="K45" s="31">
        <f t="shared" si="48"/>
        <v>5</v>
      </c>
      <c r="L45" s="5">
        <v>3</v>
      </c>
      <c r="M45" s="31">
        <f t="shared" si="49"/>
        <v>3</v>
      </c>
      <c r="N45" s="39"/>
      <c r="O45" s="5">
        <v>2</v>
      </c>
      <c r="P45" s="8">
        <f t="shared" si="50"/>
        <v>4</v>
      </c>
      <c r="Q45" s="5">
        <v>2</v>
      </c>
      <c r="R45" s="8">
        <f t="shared" si="51"/>
        <v>4</v>
      </c>
      <c r="S45" s="5">
        <v>1</v>
      </c>
      <c r="T45" s="8">
        <f t="shared" si="52"/>
        <v>5</v>
      </c>
      <c r="U45" s="5">
        <v>2</v>
      </c>
      <c r="V45" s="8">
        <f t="shared" si="53"/>
        <v>4</v>
      </c>
      <c r="W45" s="5">
        <v>2</v>
      </c>
      <c r="X45" s="8">
        <f t="shared" si="54"/>
        <v>4</v>
      </c>
      <c r="Y45" s="5">
        <v>3</v>
      </c>
      <c r="Z45" s="8">
        <f t="shared" si="55"/>
        <v>3</v>
      </c>
      <c r="AB45" s="5"/>
      <c r="AC45" s="8">
        <f t="shared" si="56"/>
        <v>0</v>
      </c>
      <c r="AE45" s="9">
        <f t="shared" si="57"/>
        <v>40</v>
      </c>
      <c r="AF45" s="8">
        <v>2</v>
      </c>
    </row>
    <row r="46" spans="1:32" ht="24" customHeight="1" outlineLevel="1" x14ac:dyDescent="0.2">
      <c r="A46" s="5"/>
      <c r="B46" s="3"/>
      <c r="C46" s="3"/>
      <c r="D46" s="3"/>
      <c r="E46" s="6"/>
      <c r="F46" s="5"/>
      <c r="G46" s="8">
        <f t="shared" si="46"/>
        <v>0</v>
      </c>
      <c r="H46" s="5"/>
      <c r="I46" s="8">
        <f t="shared" si="47"/>
        <v>0</v>
      </c>
      <c r="J46" s="5"/>
      <c r="K46" s="31">
        <f t="shared" si="48"/>
        <v>0</v>
      </c>
      <c r="L46" s="5"/>
      <c r="M46" s="31">
        <f t="shared" si="49"/>
        <v>0</v>
      </c>
      <c r="N46" s="39"/>
      <c r="O46" s="5"/>
      <c r="P46" s="8">
        <f t="shared" si="50"/>
        <v>0</v>
      </c>
      <c r="Q46" s="5"/>
      <c r="R46" s="8">
        <f t="shared" si="51"/>
        <v>0</v>
      </c>
      <c r="S46" s="5"/>
      <c r="T46" s="8">
        <f t="shared" si="52"/>
        <v>0</v>
      </c>
      <c r="U46" s="5"/>
      <c r="V46" s="8">
        <f t="shared" si="53"/>
        <v>0</v>
      </c>
      <c r="W46" s="5"/>
      <c r="X46" s="8">
        <f t="shared" si="54"/>
        <v>0</v>
      </c>
      <c r="Y46" s="5"/>
      <c r="Z46" s="8">
        <f t="shared" si="55"/>
        <v>0</v>
      </c>
      <c r="AB46" s="5"/>
      <c r="AC46" s="8">
        <f t="shared" si="56"/>
        <v>0</v>
      </c>
      <c r="AE46" s="9">
        <f t="shared" si="57"/>
        <v>0</v>
      </c>
      <c r="AF46" s="8"/>
    </row>
    <row r="47" spans="1:32" ht="24" customHeight="1" outlineLevel="1" x14ac:dyDescent="0.2">
      <c r="A47" s="5"/>
      <c r="B47" s="3"/>
      <c r="C47" s="3"/>
      <c r="D47" s="3"/>
      <c r="E47" s="6"/>
      <c r="F47" s="5"/>
      <c r="G47" s="8">
        <f t="shared" si="46"/>
        <v>0</v>
      </c>
      <c r="H47" s="5"/>
      <c r="I47" s="8">
        <f t="shared" si="47"/>
        <v>0</v>
      </c>
      <c r="J47" s="5"/>
      <c r="K47" s="31">
        <f t="shared" si="48"/>
        <v>0</v>
      </c>
      <c r="L47" s="5"/>
      <c r="M47" s="31">
        <f t="shared" si="49"/>
        <v>0</v>
      </c>
      <c r="N47" s="39"/>
      <c r="O47" s="5"/>
      <c r="P47" s="8">
        <f t="shared" si="50"/>
        <v>0</v>
      </c>
      <c r="Q47" s="5"/>
      <c r="R47" s="8">
        <f t="shared" si="51"/>
        <v>0</v>
      </c>
      <c r="S47" s="5"/>
      <c r="T47" s="8">
        <f t="shared" si="52"/>
        <v>0</v>
      </c>
      <c r="U47" s="5"/>
      <c r="V47" s="8">
        <f t="shared" si="53"/>
        <v>0</v>
      </c>
      <c r="W47" s="5"/>
      <c r="X47" s="8">
        <f t="shared" si="54"/>
        <v>0</v>
      </c>
      <c r="Y47" s="5"/>
      <c r="Z47" s="8">
        <f t="shared" si="55"/>
        <v>0</v>
      </c>
      <c r="AB47" s="5"/>
      <c r="AC47" s="8">
        <f t="shared" si="56"/>
        <v>0</v>
      </c>
      <c r="AE47" s="9">
        <f t="shared" si="57"/>
        <v>0</v>
      </c>
      <c r="AF47" s="8"/>
    </row>
    <row r="48" spans="1:32" ht="24" customHeight="1" outlineLevel="1" x14ac:dyDescent="0.2">
      <c r="A48" s="5"/>
      <c r="B48" s="3"/>
      <c r="C48" s="3"/>
      <c r="D48" s="3"/>
      <c r="E48" s="6"/>
      <c r="F48" s="5"/>
      <c r="G48" s="8">
        <f t="shared" si="46"/>
        <v>0</v>
      </c>
      <c r="H48" s="5"/>
      <c r="I48" s="8">
        <f t="shared" si="47"/>
        <v>0</v>
      </c>
      <c r="J48" s="5"/>
      <c r="K48" s="31">
        <f t="shared" si="48"/>
        <v>0</v>
      </c>
      <c r="L48" s="5"/>
      <c r="M48" s="31">
        <f t="shared" si="49"/>
        <v>0</v>
      </c>
      <c r="N48" s="39"/>
      <c r="O48" s="5"/>
      <c r="P48" s="8">
        <f t="shared" si="50"/>
        <v>0</v>
      </c>
      <c r="Q48" s="5"/>
      <c r="R48" s="8">
        <f t="shared" si="51"/>
        <v>0</v>
      </c>
      <c r="S48" s="5"/>
      <c r="T48" s="8">
        <f t="shared" si="52"/>
        <v>0</v>
      </c>
      <c r="U48" s="5"/>
      <c r="V48" s="8">
        <f t="shared" si="53"/>
        <v>0</v>
      </c>
      <c r="W48" s="5"/>
      <c r="X48" s="8">
        <f t="shared" si="54"/>
        <v>0</v>
      </c>
      <c r="Y48" s="5"/>
      <c r="Z48" s="8">
        <f t="shared" si="55"/>
        <v>0</v>
      </c>
      <c r="AB48" s="5"/>
      <c r="AC48" s="8">
        <f t="shared" si="56"/>
        <v>0</v>
      </c>
      <c r="AE48" s="9">
        <f t="shared" si="57"/>
        <v>0</v>
      </c>
      <c r="AF48" s="8"/>
    </row>
    <row r="49" spans="1:32" ht="24" customHeight="1" outlineLevel="1" x14ac:dyDescent="0.2">
      <c r="A49" s="5"/>
      <c r="B49" s="3"/>
      <c r="C49" s="3"/>
      <c r="D49" s="3"/>
      <c r="E49" s="6"/>
      <c r="F49" s="5"/>
      <c r="G49" s="8">
        <f t="shared" si="46"/>
        <v>0</v>
      </c>
      <c r="H49" s="5"/>
      <c r="I49" s="8">
        <f t="shared" si="47"/>
        <v>0</v>
      </c>
      <c r="J49" s="5"/>
      <c r="K49" s="31">
        <f t="shared" si="48"/>
        <v>0</v>
      </c>
      <c r="L49" s="5"/>
      <c r="M49" s="31">
        <f t="shared" si="49"/>
        <v>0</v>
      </c>
      <c r="N49" s="39"/>
      <c r="O49" s="5"/>
      <c r="P49" s="8">
        <f t="shared" si="50"/>
        <v>0</v>
      </c>
      <c r="Q49" s="5"/>
      <c r="R49" s="8">
        <f t="shared" si="51"/>
        <v>0</v>
      </c>
      <c r="S49" s="5"/>
      <c r="T49" s="8">
        <f t="shared" si="52"/>
        <v>0</v>
      </c>
      <c r="U49" s="5"/>
      <c r="V49" s="8">
        <f t="shared" si="53"/>
        <v>0</v>
      </c>
      <c r="W49" s="5"/>
      <c r="X49" s="8">
        <f t="shared" si="54"/>
        <v>0</v>
      </c>
      <c r="Y49" s="5"/>
      <c r="Z49" s="8">
        <f t="shared" si="55"/>
        <v>0</v>
      </c>
      <c r="AB49" s="5"/>
      <c r="AC49" s="8">
        <f t="shared" si="56"/>
        <v>0</v>
      </c>
      <c r="AE49" s="9">
        <f t="shared" si="57"/>
        <v>0</v>
      </c>
      <c r="AF49" s="8"/>
    </row>
    <row r="50" spans="1:32" ht="24" customHeight="1" outlineLevel="1" x14ac:dyDescent="0.2">
      <c r="A50" s="5"/>
      <c r="B50" s="3"/>
      <c r="C50" s="3"/>
      <c r="D50" s="3"/>
      <c r="E50" s="6"/>
      <c r="F50" s="5"/>
      <c r="G50" s="8">
        <f t="shared" si="46"/>
        <v>0</v>
      </c>
      <c r="H50" s="5"/>
      <c r="I50" s="8">
        <f t="shared" si="47"/>
        <v>0</v>
      </c>
      <c r="J50" s="5"/>
      <c r="K50" s="31">
        <f t="shared" si="48"/>
        <v>0</v>
      </c>
      <c r="L50" s="5"/>
      <c r="M50" s="31">
        <f t="shared" si="49"/>
        <v>0</v>
      </c>
      <c r="N50" s="39"/>
      <c r="O50" s="5"/>
      <c r="P50" s="8">
        <f t="shared" si="50"/>
        <v>0</v>
      </c>
      <c r="Q50" s="5"/>
      <c r="R50" s="8">
        <f t="shared" si="51"/>
        <v>0</v>
      </c>
      <c r="S50" s="5"/>
      <c r="T50" s="8">
        <f t="shared" si="52"/>
        <v>0</v>
      </c>
      <c r="U50" s="5"/>
      <c r="V50" s="8">
        <f t="shared" si="53"/>
        <v>0</v>
      </c>
      <c r="W50" s="5"/>
      <c r="X50" s="8">
        <f t="shared" si="54"/>
        <v>0</v>
      </c>
      <c r="Y50" s="5"/>
      <c r="Z50" s="8">
        <f t="shared" si="55"/>
        <v>0</v>
      </c>
      <c r="AB50" s="5"/>
      <c r="AC50" s="8">
        <f t="shared" si="56"/>
        <v>0</v>
      </c>
      <c r="AE50" s="9">
        <f t="shared" si="57"/>
        <v>0</v>
      </c>
      <c r="AF50" s="8"/>
    </row>
    <row r="51" spans="1:32" ht="24" customHeight="1" outlineLevel="1" x14ac:dyDescent="0.2">
      <c r="A51" s="5"/>
      <c r="B51" s="5"/>
      <c r="C51" s="3"/>
      <c r="D51" s="3"/>
      <c r="E51" s="6"/>
      <c r="F51" s="5"/>
      <c r="G51" s="8">
        <f t="shared" si="46"/>
        <v>0</v>
      </c>
      <c r="H51" s="5"/>
      <c r="I51" s="8">
        <f t="shared" si="47"/>
        <v>0</v>
      </c>
      <c r="J51" s="5"/>
      <c r="K51" s="31">
        <f t="shared" si="48"/>
        <v>0</v>
      </c>
      <c r="L51" s="5"/>
      <c r="M51" s="31">
        <f t="shared" si="49"/>
        <v>0</v>
      </c>
      <c r="N51" s="39"/>
      <c r="O51" s="5"/>
      <c r="P51" s="8">
        <f t="shared" si="50"/>
        <v>0</v>
      </c>
      <c r="Q51" s="5"/>
      <c r="R51" s="8">
        <f t="shared" si="51"/>
        <v>0</v>
      </c>
      <c r="S51" s="5"/>
      <c r="T51" s="8">
        <f t="shared" si="52"/>
        <v>0</v>
      </c>
      <c r="U51" s="5"/>
      <c r="V51" s="8">
        <f t="shared" si="53"/>
        <v>0</v>
      </c>
      <c r="W51" s="5"/>
      <c r="X51" s="8">
        <f t="shared" si="54"/>
        <v>0</v>
      </c>
      <c r="Y51" s="5"/>
      <c r="Z51" s="8">
        <f t="shared" si="55"/>
        <v>0</v>
      </c>
      <c r="AB51" s="5"/>
      <c r="AC51" s="8">
        <f t="shared" si="56"/>
        <v>0</v>
      </c>
      <c r="AE51" s="9">
        <f t="shared" si="57"/>
        <v>0</v>
      </c>
      <c r="AF51" s="8"/>
    </row>
    <row r="52" spans="1:32" ht="24" customHeight="1" outlineLevel="1" x14ac:dyDescent="0.2">
      <c r="A52" s="5"/>
      <c r="B52" s="3"/>
      <c r="C52" s="3"/>
      <c r="D52" s="3"/>
      <c r="E52" s="6"/>
      <c r="F52" s="5"/>
      <c r="G52" s="8">
        <f t="shared" si="46"/>
        <v>0</v>
      </c>
      <c r="H52" s="5"/>
      <c r="I52" s="8">
        <f t="shared" si="47"/>
        <v>0</v>
      </c>
      <c r="J52" s="5"/>
      <c r="K52" s="31">
        <f t="shared" si="48"/>
        <v>0</v>
      </c>
      <c r="L52" s="5"/>
      <c r="M52" s="31">
        <f t="shared" si="49"/>
        <v>0</v>
      </c>
      <c r="N52" s="39"/>
      <c r="O52" s="5"/>
      <c r="P52" s="8">
        <f t="shared" si="50"/>
        <v>0</v>
      </c>
      <c r="Q52" s="5"/>
      <c r="R52" s="8">
        <f t="shared" si="51"/>
        <v>0</v>
      </c>
      <c r="S52" s="5"/>
      <c r="T52" s="8">
        <f t="shared" si="52"/>
        <v>0</v>
      </c>
      <c r="U52" s="5"/>
      <c r="V52" s="8">
        <f t="shared" si="53"/>
        <v>0</v>
      </c>
      <c r="W52" s="5"/>
      <c r="X52" s="8">
        <f t="shared" si="54"/>
        <v>0</v>
      </c>
      <c r="Y52" s="5"/>
      <c r="Z52" s="8">
        <f t="shared" si="55"/>
        <v>0</v>
      </c>
      <c r="AB52" s="5"/>
      <c r="AC52" s="8">
        <f t="shared" si="56"/>
        <v>0</v>
      </c>
      <c r="AE52" s="9">
        <f t="shared" si="57"/>
        <v>0</v>
      </c>
      <c r="AF52" s="8"/>
    </row>
    <row r="53" spans="1:32" ht="24" customHeight="1" x14ac:dyDescent="0.2">
      <c r="A53" s="5"/>
      <c r="B53" s="3"/>
      <c r="C53" s="3"/>
      <c r="D53" s="3"/>
      <c r="E53" s="6"/>
      <c r="F53" s="5"/>
      <c r="G53" s="8">
        <f t="shared" si="46"/>
        <v>0</v>
      </c>
      <c r="H53" s="5"/>
      <c r="I53" s="8">
        <f t="shared" si="47"/>
        <v>0</v>
      </c>
      <c r="J53" s="5"/>
      <c r="K53" s="31">
        <f t="shared" si="48"/>
        <v>0</v>
      </c>
      <c r="L53" s="5"/>
      <c r="M53" s="31">
        <f t="shared" si="49"/>
        <v>0</v>
      </c>
      <c r="N53" s="39"/>
      <c r="O53" s="5"/>
      <c r="P53" s="8">
        <f t="shared" si="50"/>
        <v>0</v>
      </c>
      <c r="Q53" s="5"/>
      <c r="R53" s="8">
        <f t="shared" si="51"/>
        <v>0</v>
      </c>
      <c r="S53" s="5"/>
      <c r="T53" s="8">
        <f t="shared" si="52"/>
        <v>0</v>
      </c>
      <c r="U53" s="5"/>
      <c r="V53" s="8">
        <f t="shared" si="53"/>
        <v>0</v>
      </c>
      <c r="W53" s="5"/>
      <c r="X53" s="8">
        <f t="shared" si="54"/>
        <v>0</v>
      </c>
      <c r="Y53" s="5"/>
      <c r="Z53" s="8">
        <f t="shared" si="55"/>
        <v>0</v>
      </c>
      <c r="AB53" s="5"/>
      <c r="AC53" s="8">
        <f t="shared" si="56"/>
        <v>0</v>
      </c>
      <c r="AE53" s="9">
        <f t="shared" si="57"/>
        <v>0</v>
      </c>
      <c r="AF53" s="8"/>
    </row>
    <row r="54" spans="1:32" ht="24" customHeight="1" outlineLevel="1" thickBot="1" x14ac:dyDescent="0.25">
      <c r="A54" s="5"/>
      <c r="B54" s="3"/>
      <c r="C54" s="3"/>
      <c r="D54" s="3"/>
      <c r="E54" s="6"/>
      <c r="F54" s="27"/>
      <c r="G54" s="28">
        <f t="shared" si="46"/>
        <v>0</v>
      </c>
      <c r="H54" s="27"/>
      <c r="I54" s="28">
        <f t="shared" si="47"/>
        <v>0</v>
      </c>
      <c r="J54" s="27"/>
      <c r="K54" s="32">
        <f t="shared" si="48"/>
        <v>0</v>
      </c>
      <c r="L54" s="27"/>
      <c r="M54" s="32">
        <f t="shared" si="49"/>
        <v>0</v>
      </c>
      <c r="N54" s="40"/>
      <c r="O54" s="5"/>
      <c r="P54" s="8">
        <f t="shared" si="50"/>
        <v>0</v>
      </c>
      <c r="Q54" s="5"/>
      <c r="R54" s="8">
        <f t="shared" si="51"/>
        <v>0</v>
      </c>
      <c r="S54" s="5"/>
      <c r="T54" s="8">
        <f t="shared" si="52"/>
        <v>0</v>
      </c>
      <c r="U54" s="5"/>
      <c r="V54" s="8">
        <f t="shared" si="53"/>
        <v>0</v>
      </c>
      <c r="W54" s="5"/>
      <c r="X54" s="8">
        <f t="shared" si="54"/>
        <v>0</v>
      </c>
      <c r="Y54" s="5"/>
      <c r="Z54" s="8">
        <f t="shared" si="55"/>
        <v>0</v>
      </c>
      <c r="AB54" s="5"/>
      <c r="AC54" s="8">
        <f t="shared" si="56"/>
        <v>0</v>
      </c>
      <c r="AE54" s="9">
        <f t="shared" si="57"/>
        <v>0</v>
      </c>
      <c r="AF54" s="8"/>
    </row>
    <row r="55" spans="1:32" ht="24" customHeight="1" outlineLevel="1" thickBot="1" x14ac:dyDescent="0.3">
      <c r="A55" s="17" t="s">
        <v>31</v>
      </c>
      <c r="B55" s="67"/>
      <c r="C55" s="56" t="s">
        <v>12</v>
      </c>
      <c r="D55" s="55">
        <f>COUNT(A56:A66)</f>
        <v>5</v>
      </c>
      <c r="E55" s="68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 t="s">
        <v>31</v>
      </c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84"/>
      <c r="AC55" s="84"/>
      <c r="AD55" s="13"/>
      <c r="AE55" s="13"/>
      <c r="AF55" s="14"/>
    </row>
    <row r="56" spans="1:32" ht="24" customHeight="1" outlineLevel="1" x14ac:dyDescent="0.2">
      <c r="A56" s="5">
        <v>24</v>
      </c>
      <c r="B56" s="58" t="s">
        <v>98</v>
      </c>
      <c r="C56" s="58" t="s">
        <v>107</v>
      </c>
      <c r="D56" s="58">
        <v>3079778</v>
      </c>
      <c r="E56" s="58" t="s">
        <v>103</v>
      </c>
      <c r="F56" s="61">
        <v>1</v>
      </c>
      <c r="G56" s="30">
        <f t="shared" ref="G56:G66" si="58">IF(F56=0,,IF(F56&gt;$I$3,,($I$3+1)-(F56)))</f>
        <v>5</v>
      </c>
      <c r="H56" s="29">
        <v>1</v>
      </c>
      <c r="I56" s="30">
        <f t="shared" ref="I56:I66" si="59">IF(H56=0,,IF(H56&gt;$I$3,,($I$3+1)-(H56)))</f>
        <v>5</v>
      </c>
      <c r="J56" s="29">
        <v>1</v>
      </c>
      <c r="K56" s="33">
        <f t="shared" ref="K56:K66" si="60">IF(J56=0,,IF(J56&gt;$I$3,,($I$3+1)-(J56)))</f>
        <v>5</v>
      </c>
      <c r="L56" s="29">
        <v>4</v>
      </c>
      <c r="M56" s="33">
        <f t="shared" ref="M56:M66" si="61">IF(L56=0,,IF(L56&gt;$I$3,,($I$3+1)-(L56)))</f>
        <v>2</v>
      </c>
      <c r="N56" s="39"/>
      <c r="O56" s="5">
        <v>2</v>
      </c>
      <c r="P56" s="8">
        <f t="shared" ref="P56:P66" si="62">IF(O56=0,,IF(O56&gt;$I$3,,($I$3+1)-(O56)))</f>
        <v>4</v>
      </c>
      <c r="Q56" s="5">
        <v>2</v>
      </c>
      <c r="R56" s="8">
        <f t="shared" ref="R56:R66" si="63">IF(Q56=0,,IF(Q56&gt;$I$3,,($I$3+1)-(Q56)))</f>
        <v>4</v>
      </c>
      <c r="S56" s="5">
        <v>1</v>
      </c>
      <c r="T56" s="8">
        <f t="shared" ref="T56:T66" si="64">IF(S56=0,,IF(S56&gt;$I$3,,($I$3+1)-(S56)))</f>
        <v>5</v>
      </c>
      <c r="U56" s="5">
        <v>2</v>
      </c>
      <c r="V56" s="8">
        <f t="shared" ref="V56:V66" si="65">IF(U56=0,,IF(U56&gt;$I$3,,($I$3+1)-(U56)))</f>
        <v>4</v>
      </c>
      <c r="W56" s="5">
        <v>1</v>
      </c>
      <c r="X56" s="8">
        <f t="shared" ref="X56:X66" si="66">IF(W56=0,,IF(W56&gt;$I$3,,($I$3+1)-(W56)))</f>
        <v>5</v>
      </c>
      <c r="Y56" s="5">
        <v>3</v>
      </c>
      <c r="Z56" s="8">
        <f t="shared" ref="Z56:Z66" si="67">IF(Y56=0,,IF(Y56&gt;$I$3,,($I$3+1)-(Y56)))</f>
        <v>3</v>
      </c>
      <c r="AB56" s="5"/>
      <c r="AC56" s="8">
        <f t="shared" ref="AC56:AC66" si="68">IF(AB56=0,,IF(AB56&gt;$I$3,,($I$3+1)-(AB56)))</f>
        <v>0</v>
      </c>
      <c r="AE56" s="9">
        <f t="shared" si="57"/>
        <v>42</v>
      </c>
      <c r="AF56" s="8">
        <v>1</v>
      </c>
    </row>
    <row r="57" spans="1:32" ht="24" customHeight="1" outlineLevel="1" x14ac:dyDescent="0.2">
      <c r="A57" s="5">
        <v>25</v>
      </c>
      <c r="B57" s="58" t="s">
        <v>99</v>
      </c>
      <c r="C57" s="58" t="s">
        <v>108</v>
      </c>
      <c r="D57" s="58">
        <v>2607568</v>
      </c>
      <c r="E57" s="58" t="s">
        <v>104</v>
      </c>
      <c r="F57" s="62">
        <v>2</v>
      </c>
      <c r="G57" s="8">
        <f t="shared" si="58"/>
        <v>4</v>
      </c>
      <c r="H57" s="5">
        <v>2</v>
      </c>
      <c r="I57" s="8">
        <f t="shared" si="59"/>
        <v>4</v>
      </c>
      <c r="J57" s="5">
        <v>2</v>
      </c>
      <c r="K57" s="31">
        <f t="shared" si="60"/>
        <v>4</v>
      </c>
      <c r="L57" s="5">
        <v>1</v>
      </c>
      <c r="M57" s="31">
        <f t="shared" si="61"/>
        <v>5</v>
      </c>
      <c r="N57" s="39"/>
      <c r="O57" s="5">
        <v>1</v>
      </c>
      <c r="P57" s="8">
        <f t="shared" si="62"/>
        <v>5</v>
      </c>
      <c r="Q57" s="5">
        <v>1</v>
      </c>
      <c r="R57" s="8">
        <f t="shared" si="63"/>
        <v>5</v>
      </c>
      <c r="S57" s="5">
        <v>4</v>
      </c>
      <c r="T57" s="8">
        <f t="shared" si="64"/>
        <v>2</v>
      </c>
      <c r="U57" s="5">
        <v>1</v>
      </c>
      <c r="V57" s="8">
        <f t="shared" si="65"/>
        <v>5</v>
      </c>
      <c r="W57" s="5"/>
      <c r="X57" s="8">
        <f t="shared" si="66"/>
        <v>0</v>
      </c>
      <c r="Y57" s="5">
        <v>2</v>
      </c>
      <c r="Z57" s="8">
        <f t="shared" si="67"/>
        <v>4</v>
      </c>
      <c r="AB57" s="5"/>
      <c r="AC57" s="8">
        <f t="shared" si="68"/>
        <v>0</v>
      </c>
      <c r="AE57" s="9">
        <f t="shared" si="57"/>
        <v>38</v>
      </c>
      <c r="AF57" s="8">
        <v>2</v>
      </c>
    </row>
    <row r="58" spans="1:32" ht="24" customHeight="1" outlineLevel="1" x14ac:dyDescent="0.2">
      <c r="A58" s="5">
        <v>26</v>
      </c>
      <c r="B58" s="58" t="s">
        <v>100</v>
      </c>
      <c r="C58" s="58" t="s">
        <v>109</v>
      </c>
      <c r="D58" s="58">
        <v>9122311</v>
      </c>
      <c r="E58" s="58" t="s">
        <v>105</v>
      </c>
      <c r="F58" s="62">
        <v>4</v>
      </c>
      <c r="G58" s="8">
        <f t="shared" si="58"/>
        <v>2</v>
      </c>
      <c r="H58" s="5">
        <v>5</v>
      </c>
      <c r="I58" s="8">
        <f t="shared" si="59"/>
        <v>1</v>
      </c>
      <c r="J58" s="5">
        <v>3</v>
      </c>
      <c r="K58" s="31">
        <f t="shared" si="60"/>
        <v>3</v>
      </c>
      <c r="L58" s="5">
        <v>5</v>
      </c>
      <c r="M58" s="31">
        <f t="shared" si="61"/>
        <v>1</v>
      </c>
      <c r="N58" s="39"/>
      <c r="O58" s="5">
        <v>5</v>
      </c>
      <c r="P58" s="8">
        <f t="shared" si="62"/>
        <v>1</v>
      </c>
      <c r="Q58" s="5">
        <v>5</v>
      </c>
      <c r="R58" s="8">
        <f t="shared" si="63"/>
        <v>1</v>
      </c>
      <c r="S58" s="5">
        <v>5</v>
      </c>
      <c r="T58" s="8">
        <f t="shared" si="64"/>
        <v>1</v>
      </c>
      <c r="U58" s="5">
        <v>4</v>
      </c>
      <c r="V58" s="8">
        <f t="shared" si="65"/>
        <v>2</v>
      </c>
      <c r="W58" s="5">
        <v>4</v>
      </c>
      <c r="X58" s="8">
        <f t="shared" si="66"/>
        <v>2</v>
      </c>
      <c r="Y58" s="5">
        <v>5</v>
      </c>
      <c r="Z58" s="8">
        <f t="shared" si="67"/>
        <v>1</v>
      </c>
      <c r="AB58" s="5"/>
      <c r="AC58" s="8">
        <f t="shared" si="68"/>
        <v>0</v>
      </c>
      <c r="AE58" s="9">
        <f t="shared" si="57"/>
        <v>15</v>
      </c>
      <c r="AF58" s="8"/>
    </row>
    <row r="59" spans="1:32" ht="24" customHeight="1" outlineLevel="1" x14ac:dyDescent="0.2">
      <c r="A59" s="5">
        <v>27</v>
      </c>
      <c r="B59" s="58" t="s">
        <v>101</v>
      </c>
      <c r="C59" s="58" t="s">
        <v>110</v>
      </c>
      <c r="D59" s="58" t="s">
        <v>57</v>
      </c>
      <c r="E59" s="58" t="s">
        <v>68</v>
      </c>
      <c r="F59" s="62">
        <v>5</v>
      </c>
      <c r="G59" s="8">
        <f t="shared" si="58"/>
        <v>1</v>
      </c>
      <c r="H59" s="5">
        <v>4</v>
      </c>
      <c r="I59" s="8">
        <f t="shared" si="59"/>
        <v>2</v>
      </c>
      <c r="J59" s="5">
        <v>4</v>
      </c>
      <c r="K59" s="31">
        <f t="shared" si="60"/>
        <v>2</v>
      </c>
      <c r="L59" s="5">
        <v>2</v>
      </c>
      <c r="M59" s="31">
        <f t="shared" si="61"/>
        <v>4</v>
      </c>
      <c r="N59" s="39"/>
      <c r="O59" s="5">
        <v>4</v>
      </c>
      <c r="P59" s="8">
        <f t="shared" si="62"/>
        <v>2</v>
      </c>
      <c r="Q59" s="5">
        <v>3</v>
      </c>
      <c r="R59" s="8">
        <f t="shared" si="63"/>
        <v>3</v>
      </c>
      <c r="S59" s="5">
        <v>2</v>
      </c>
      <c r="T59" s="8">
        <f t="shared" si="64"/>
        <v>4</v>
      </c>
      <c r="U59" s="5"/>
      <c r="V59" s="8">
        <f t="shared" si="65"/>
        <v>0</v>
      </c>
      <c r="W59" s="5">
        <v>2</v>
      </c>
      <c r="X59" s="8">
        <f t="shared" si="66"/>
        <v>4</v>
      </c>
      <c r="Y59" s="5">
        <v>4</v>
      </c>
      <c r="Z59" s="8">
        <f t="shared" si="67"/>
        <v>2</v>
      </c>
      <c r="AB59" s="5"/>
      <c r="AC59" s="8">
        <f t="shared" si="68"/>
        <v>0</v>
      </c>
      <c r="AE59" s="9">
        <f t="shared" si="57"/>
        <v>24</v>
      </c>
      <c r="AF59" s="8"/>
    </row>
    <row r="60" spans="1:32" ht="24" customHeight="1" outlineLevel="1" x14ac:dyDescent="0.2">
      <c r="A60" s="5">
        <v>28</v>
      </c>
      <c r="B60" s="58" t="s">
        <v>102</v>
      </c>
      <c r="C60" s="58" t="s">
        <v>111</v>
      </c>
      <c r="D60" s="58">
        <v>3090278</v>
      </c>
      <c r="E60" s="58" t="s">
        <v>106</v>
      </c>
      <c r="F60" s="62">
        <v>3</v>
      </c>
      <c r="G60" s="8">
        <f t="shared" si="58"/>
        <v>3</v>
      </c>
      <c r="H60" s="5">
        <v>3</v>
      </c>
      <c r="I60" s="8">
        <f t="shared" si="59"/>
        <v>3</v>
      </c>
      <c r="J60" s="5">
        <v>5</v>
      </c>
      <c r="K60" s="31">
        <f t="shared" si="60"/>
        <v>1</v>
      </c>
      <c r="L60" s="5">
        <v>3</v>
      </c>
      <c r="M60" s="31">
        <f t="shared" si="61"/>
        <v>3</v>
      </c>
      <c r="N60" s="39"/>
      <c r="O60" s="5">
        <v>3</v>
      </c>
      <c r="P60" s="8">
        <f t="shared" si="62"/>
        <v>3</v>
      </c>
      <c r="Q60" s="5">
        <v>4</v>
      </c>
      <c r="R60" s="8">
        <f t="shared" si="63"/>
        <v>2</v>
      </c>
      <c r="S60" s="5">
        <v>3</v>
      </c>
      <c r="T60" s="8">
        <f t="shared" si="64"/>
        <v>3</v>
      </c>
      <c r="U60" s="5">
        <v>3</v>
      </c>
      <c r="V60" s="8">
        <f t="shared" si="65"/>
        <v>3</v>
      </c>
      <c r="W60" s="5">
        <v>3</v>
      </c>
      <c r="X60" s="8">
        <f t="shared" si="66"/>
        <v>3</v>
      </c>
      <c r="Y60" s="5">
        <v>1</v>
      </c>
      <c r="Z60" s="8">
        <f t="shared" si="67"/>
        <v>5</v>
      </c>
      <c r="AB60" s="5"/>
      <c r="AC60" s="8">
        <f t="shared" si="68"/>
        <v>0</v>
      </c>
      <c r="AE60" s="9">
        <f t="shared" si="57"/>
        <v>29</v>
      </c>
      <c r="AF60" s="8">
        <v>3</v>
      </c>
    </row>
    <row r="61" spans="1:32" ht="24" customHeight="1" outlineLevel="1" x14ac:dyDescent="0.2">
      <c r="A61" s="5"/>
      <c r="B61" s="3"/>
      <c r="C61" s="3"/>
      <c r="D61" s="3"/>
      <c r="E61" s="6"/>
      <c r="F61" s="5"/>
      <c r="G61" s="8">
        <f t="shared" si="58"/>
        <v>0</v>
      </c>
      <c r="H61" s="5"/>
      <c r="I61" s="8">
        <f t="shared" si="59"/>
        <v>0</v>
      </c>
      <c r="J61" s="5"/>
      <c r="K61" s="31">
        <f t="shared" si="60"/>
        <v>0</v>
      </c>
      <c r="L61" s="5"/>
      <c r="M61" s="31">
        <f t="shared" si="61"/>
        <v>0</v>
      </c>
      <c r="N61" s="39"/>
      <c r="O61" s="5"/>
      <c r="P61" s="8">
        <f t="shared" si="62"/>
        <v>0</v>
      </c>
      <c r="Q61" s="5"/>
      <c r="R61" s="8">
        <f t="shared" si="63"/>
        <v>0</v>
      </c>
      <c r="S61" s="5"/>
      <c r="T61" s="8">
        <f t="shared" si="64"/>
        <v>0</v>
      </c>
      <c r="U61" s="5"/>
      <c r="V61" s="8">
        <f t="shared" si="65"/>
        <v>0</v>
      </c>
      <c r="W61" s="5"/>
      <c r="X61" s="8">
        <f t="shared" si="66"/>
        <v>0</v>
      </c>
      <c r="Y61" s="5"/>
      <c r="Z61" s="8">
        <f t="shared" si="67"/>
        <v>0</v>
      </c>
      <c r="AB61" s="5"/>
      <c r="AC61" s="8">
        <f t="shared" si="68"/>
        <v>0</v>
      </c>
      <c r="AE61" s="9">
        <f t="shared" si="57"/>
        <v>0</v>
      </c>
      <c r="AF61" s="8"/>
    </row>
    <row r="62" spans="1:32" ht="24" customHeight="1" outlineLevel="1" x14ac:dyDescent="0.2">
      <c r="A62" s="5"/>
      <c r="B62" s="3"/>
      <c r="C62" s="3"/>
      <c r="D62" s="3"/>
      <c r="E62" s="6"/>
      <c r="F62" s="5"/>
      <c r="G62" s="8">
        <f t="shared" si="58"/>
        <v>0</v>
      </c>
      <c r="H62" s="5"/>
      <c r="I62" s="8">
        <f t="shared" si="59"/>
        <v>0</v>
      </c>
      <c r="J62" s="5"/>
      <c r="K62" s="31">
        <f t="shared" si="60"/>
        <v>0</v>
      </c>
      <c r="L62" s="5"/>
      <c r="M62" s="31">
        <f t="shared" si="61"/>
        <v>0</v>
      </c>
      <c r="N62" s="39"/>
      <c r="O62" s="5"/>
      <c r="P62" s="8">
        <f t="shared" si="62"/>
        <v>0</v>
      </c>
      <c r="Q62" s="5"/>
      <c r="R62" s="8">
        <f t="shared" si="63"/>
        <v>0</v>
      </c>
      <c r="S62" s="5"/>
      <c r="T62" s="8">
        <f t="shared" si="64"/>
        <v>0</v>
      </c>
      <c r="U62" s="5"/>
      <c r="V62" s="8">
        <f t="shared" si="65"/>
        <v>0</v>
      </c>
      <c r="W62" s="5"/>
      <c r="X62" s="8">
        <f t="shared" si="66"/>
        <v>0</v>
      </c>
      <c r="Y62" s="5"/>
      <c r="Z62" s="8">
        <f t="shared" si="67"/>
        <v>0</v>
      </c>
      <c r="AB62" s="5"/>
      <c r="AC62" s="8">
        <f t="shared" si="68"/>
        <v>0</v>
      </c>
      <c r="AE62" s="9">
        <f t="shared" si="57"/>
        <v>0</v>
      </c>
      <c r="AF62" s="8"/>
    </row>
    <row r="63" spans="1:32" ht="24" customHeight="1" outlineLevel="1" x14ac:dyDescent="0.2">
      <c r="A63" s="5"/>
      <c r="B63" s="3"/>
      <c r="C63" s="3"/>
      <c r="D63" s="3"/>
      <c r="E63" s="6"/>
      <c r="F63" s="5"/>
      <c r="G63" s="8">
        <f t="shared" si="58"/>
        <v>0</v>
      </c>
      <c r="H63" s="5"/>
      <c r="I63" s="8">
        <f t="shared" si="59"/>
        <v>0</v>
      </c>
      <c r="J63" s="5"/>
      <c r="K63" s="31">
        <f t="shared" si="60"/>
        <v>0</v>
      </c>
      <c r="L63" s="5"/>
      <c r="M63" s="31">
        <f t="shared" si="61"/>
        <v>0</v>
      </c>
      <c r="N63" s="39"/>
      <c r="O63" s="5"/>
      <c r="P63" s="8">
        <f t="shared" si="62"/>
        <v>0</v>
      </c>
      <c r="Q63" s="5"/>
      <c r="R63" s="8">
        <f t="shared" si="63"/>
        <v>0</v>
      </c>
      <c r="S63" s="5"/>
      <c r="T63" s="8">
        <f t="shared" si="64"/>
        <v>0</v>
      </c>
      <c r="U63" s="5"/>
      <c r="V63" s="8">
        <f t="shared" si="65"/>
        <v>0</v>
      </c>
      <c r="W63" s="5"/>
      <c r="X63" s="8">
        <f t="shared" si="66"/>
        <v>0</v>
      </c>
      <c r="Y63" s="5"/>
      <c r="Z63" s="8">
        <f t="shared" si="67"/>
        <v>0</v>
      </c>
      <c r="AB63" s="5"/>
      <c r="AC63" s="8">
        <f t="shared" si="68"/>
        <v>0</v>
      </c>
      <c r="AE63" s="9">
        <f t="shared" si="57"/>
        <v>0</v>
      </c>
      <c r="AF63" s="8"/>
    </row>
    <row r="64" spans="1:32" ht="24" customHeight="1" outlineLevel="1" x14ac:dyDescent="0.2">
      <c r="A64" s="5"/>
      <c r="B64" s="3"/>
      <c r="C64" s="3"/>
      <c r="D64" s="3"/>
      <c r="E64" s="6"/>
      <c r="F64" s="5"/>
      <c r="G64" s="8">
        <f t="shared" si="58"/>
        <v>0</v>
      </c>
      <c r="H64" s="5"/>
      <c r="I64" s="8">
        <f t="shared" si="59"/>
        <v>0</v>
      </c>
      <c r="J64" s="5"/>
      <c r="K64" s="31">
        <f t="shared" si="60"/>
        <v>0</v>
      </c>
      <c r="L64" s="5"/>
      <c r="M64" s="31">
        <f t="shared" si="61"/>
        <v>0</v>
      </c>
      <c r="N64" s="39"/>
      <c r="O64" s="5"/>
      <c r="P64" s="8">
        <f t="shared" si="62"/>
        <v>0</v>
      </c>
      <c r="Q64" s="5"/>
      <c r="R64" s="8">
        <f t="shared" si="63"/>
        <v>0</v>
      </c>
      <c r="S64" s="5"/>
      <c r="T64" s="8">
        <f t="shared" si="64"/>
        <v>0</v>
      </c>
      <c r="U64" s="5"/>
      <c r="V64" s="8">
        <f t="shared" si="65"/>
        <v>0</v>
      </c>
      <c r="W64" s="5"/>
      <c r="X64" s="8">
        <f t="shared" si="66"/>
        <v>0</v>
      </c>
      <c r="Y64" s="5"/>
      <c r="Z64" s="8">
        <f t="shared" si="67"/>
        <v>0</v>
      </c>
      <c r="AB64" s="5"/>
      <c r="AC64" s="8">
        <f t="shared" si="68"/>
        <v>0</v>
      </c>
      <c r="AE64" s="9">
        <f t="shared" si="57"/>
        <v>0</v>
      </c>
      <c r="AF64" s="8"/>
    </row>
    <row r="65" spans="1:32" ht="24" customHeight="1" x14ac:dyDescent="0.2">
      <c r="A65" s="5"/>
      <c r="B65" s="3"/>
      <c r="C65" s="3"/>
      <c r="D65" s="3"/>
      <c r="E65" s="6"/>
      <c r="F65" s="5"/>
      <c r="G65" s="8">
        <f t="shared" si="58"/>
        <v>0</v>
      </c>
      <c r="H65" s="5"/>
      <c r="I65" s="8">
        <f t="shared" si="59"/>
        <v>0</v>
      </c>
      <c r="J65" s="5"/>
      <c r="K65" s="31">
        <f t="shared" si="60"/>
        <v>0</v>
      </c>
      <c r="L65" s="5"/>
      <c r="M65" s="31">
        <f t="shared" si="61"/>
        <v>0</v>
      </c>
      <c r="N65" s="39"/>
      <c r="O65" s="5"/>
      <c r="P65" s="8">
        <f t="shared" si="62"/>
        <v>0</v>
      </c>
      <c r="Q65" s="5"/>
      <c r="R65" s="8">
        <f t="shared" si="63"/>
        <v>0</v>
      </c>
      <c r="S65" s="5"/>
      <c r="T65" s="8">
        <f t="shared" si="64"/>
        <v>0</v>
      </c>
      <c r="U65" s="5"/>
      <c r="V65" s="8">
        <f t="shared" si="65"/>
        <v>0</v>
      </c>
      <c r="W65" s="5"/>
      <c r="X65" s="8">
        <f t="shared" si="66"/>
        <v>0</v>
      </c>
      <c r="Y65" s="5"/>
      <c r="Z65" s="8">
        <f t="shared" si="67"/>
        <v>0</v>
      </c>
      <c r="AB65" s="5"/>
      <c r="AC65" s="8">
        <f t="shared" si="68"/>
        <v>0</v>
      </c>
      <c r="AE65" s="9">
        <f t="shared" si="57"/>
        <v>0</v>
      </c>
      <c r="AF65" s="8"/>
    </row>
    <row r="66" spans="1:32" ht="24" customHeight="1" outlineLevel="1" thickBot="1" x14ac:dyDescent="0.25">
      <c r="A66" s="27"/>
      <c r="B66" s="15"/>
      <c r="C66" s="15"/>
      <c r="D66" s="15"/>
      <c r="E66" s="16"/>
      <c r="F66" s="27"/>
      <c r="G66" s="28">
        <f t="shared" si="58"/>
        <v>0</v>
      </c>
      <c r="H66" s="27"/>
      <c r="I66" s="28">
        <f t="shared" si="59"/>
        <v>0</v>
      </c>
      <c r="J66" s="27"/>
      <c r="K66" s="32">
        <f t="shared" si="60"/>
        <v>0</v>
      </c>
      <c r="L66" s="27"/>
      <c r="M66" s="32">
        <f t="shared" si="61"/>
        <v>0</v>
      </c>
      <c r="N66" s="39"/>
      <c r="O66" s="27"/>
      <c r="P66" s="28">
        <f t="shared" si="62"/>
        <v>0</v>
      </c>
      <c r="Q66" s="27"/>
      <c r="R66" s="28">
        <f t="shared" si="63"/>
        <v>0</v>
      </c>
      <c r="S66" s="27"/>
      <c r="T66" s="28">
        <f t="shared" si="64"/>
        <v>0</v>
      </c>
      <c r="U66" s="27"/>
      <c r="V66" s="28">
        <f t="shared" si="65"/>
        <v>0</v>
      </c>
      <c r="W66" s="27"/>
      <c r="X66" s="28">
        <f t="shared" si="66"/>
        <v>0</v>
      </c>
      <c r="Y66" s="27"/>
      <c r="Z66" s="28">
        <f t="shared" si="67"/>
        <v>0</v>
      </c>
      <c r="AB66" s="27"/>
      <c r="AC66" s="28">
        <f t="shared" si="68"/>
        <v>0</v>
      </c>
      <c r="AE66" s="9">
        <f t="shared" si="57"/>
        <v>0</v>
      </c>
      <c r="AF66" s="28"/>
    </row>
    <row r="67" spans="1:32" ht="24" customHeight="1" outlineLevel="1" thickBot="1" x14ac:dyDescent="0.3">
      <c r="A67" s="17" t="s">
        <v>32</v>
      </c>
      <c r="B67" s="67"/>
      <c r="C67" s="56" t="s">
        <v>12</v>
      </c>
      <c r="D67" s="55">
        <f>COUNT(A68:A79)</f>
        <v>9</v>
      </c>
      <c r="E67" s="68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 t="s">
        <v>32</v>
      </c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84"/>
      <c r="AC67" s="84"/>
      <c r="AD67" s="13"/>
      <c r="AE67" s="13"/>
      <c r="AF67" s="14"/>
    </row>
    <row r="68" spans="1:32" ht="24" customHeight="1" outlineLevel="1" x14ac:dyDescent="0.2">
      <c r="A68" s="5">
        <v>29</v>
      </c>
      <c r="B68" s="58" t="s">
        <v>112</v>
      </c>
      <c r="C68" s="58" t="s">
        <v>124</v>
      </c>
      <c r="D68" s="58">
        <v>3069481</v>
      </c>
      <c r="E68" s="58" t="s">
        <v>120</v>
      </c>
      <c r="F68" s="61">
        <v>2</v>
      </c>
      <c r="G68" s="30">
        <f t="shared" ref="G68:G79" si="69">IF(F68=0,,IF(F68&gt;$I$3,,($I$3+1)-(F68)))</f>
        <v>4</v>
      </c>
      <c r="H68" s="29">
        <v>4</v>
      </c>
      <c r="I68" s="30">
        <f t="shared" ref="I68:I79" si="70">IF(H68=0,,IF(H68&gt;$I$3,,($I$3+1)-(H68)))</f>
        <v>2</v>
      </c>
      <c r="J68" s="29">
        <v>1</v>
      </c>
      <c r="K68" s="33">
        <f t="shared" ref="K68:K79" si="71">IF(J68=0,,IF(J68&gt;$I$3,,($I$3+1)-(J68)))</f>
        <v>5</v>
      </c>
      <c r="L68" s="29">
        <v>1</v>
      </c>
      <c r="M68" s="33">
        <f t="shared" ref="M68:M79" si="72">IF(L68=0,,IF(L68&gt;$I$3,,($I$3+1)-(L68)))</f>
        <v>5</v>
      </c>
      <c r="N68" s="39"/>
      <c r="O68" s="29">
        <v>1</v>
      </c>
      <c r="P68" s="30">
        <f t="shared" ref="P68:P79" si="73">IF(O68=0,,IF(O68&gt;$I$3,,($I$3+1)-(O68)))</f>
        <v>5</v>
      </c>
      <c r="Q68" s="29">
        <v>3</v>
      </c>
      <c r="R68" s="30">
        <f t="shared" ref="R68:R79" si="74">IF(Q68=0,,IF(Q68&gt;$I$3,,($I$3+1)-(Q68)))</f>
        <v>3</v>
      </c>
      <c r="S68" s="29"/>
      <c r="T68" s="30">
        <f t="shared" ref="T68:T79" si="75">IF(S68=0,,IF(S68&gt;$I$3,,($I$3+1)-(S68)))</f>
        <v>0</v>
      </c>
      <c r="U68" s="29">
        <v>2</v>
      </c>
      <c r="V68" s="30">
        <f t="shared" ref="V68:V79" si="76">IF(U68=0,,IF(U68&gt;$I$3,,($I$3+1)-(U68)))</f>
        <v>4</v>
      </c>
      <c r="W68" s="29">
        <v>5</v>
      </c>
      <c r="X68" s="30">
        <f t="shared" ref="X68:X79" si="77">IF(W68=0,,IF(W68&gt;$I$3,,($I$3+1)-(W68)))</f>
        <v>1</v>
      </c>
      <c r="Y68" s="29">
        <v>2</v>
      </c>
      <c r="Z68" s="30">
        <f t="shared" ref="Z68:Z79" si="78">IF(Y68=0,,IF(Y68&gt;$I$3,,($I$3+1)-(Y68)))</f>
        <v>4</v>
      </c>
      <c r="AB68" s="29"/>
      <c r="AC68" s="30">
        <f t="shared" ref="AC68:AC79" si="79">IF(AB68=0,,IF(AB68&gt;$I$3,,($I$3+1)-(AB68)))</f>
        <v>0</v>
      </c>
      <c r="AE68" s="9">
        <f t="shared" si="57"/>
        <v>33</v>
      </c>
      <c r="AF68" s="30">
        <v>2</v>
      </c>
    </row>
    <row r="69" spans="1:32" ht="24" customHeight="1" outlineLevel="1" x14ac:dyDescent="0.2">
      <c r="A69" s="5">
        <v>30</v>
      </c>
      <c r="B69" s="58" t="s">
        <v>113</v>
      </c>
      <c r="C69" s="58" t="s">
        <v>125</v>
      </c>
      <c r="D69" s="58">
        <v>9117357</v>
      </c>
      <c r="E69" s="58" t="s">
        <v>91</v>
      </c>
      <c r="F69" s="62">
        <v>1</v>
      </c>
      <c r="G69" s="8">
        <f t="shared" si="69"/>
        <v>5</v>
      </c>
      <c r="H69" s="5"/>
      <c r="I69" s="8">
        <f t="shared" si="70"/>
        <v>0</v>
      </c>
      <c r="J69" s="5"/>
      <c r="K69" s="31">
        <f t="shared" si="71"/>
        <v>0</v>
      </c>
      <c r="L69" s="5">
        <v>5</v>
      </c>
      <c r="M69" s="31">
        <f t="shared" si="72"/>
        <v>1</v>
      </c>
      <c r="N69" s="39"/>
      <c r="O69" s="5"/>
      <c r="P69" s="8">
        <f t="shared" si="73"/>
        <v>0</v>
      </c>
      <c r="Q69" s="5"/>
      <c r="R69" s="8">
        <f t="shared" si="74"/>
        <v>0</v>
      </c>
      <c r="S69" s="5"/>
      <c r="T69" s="8">
        <f t="shared" si="75"/>
        <v>0</v>
      </c>
      <c r="U69" s="5">
        <v>4</v>
      </c>
      <c r="V69" s="8">
        <f t="shared" si="76"/>
        <v>2</v>
      </c>
      <c r="W69" s="5">
        <v>4</v>
      </c>
      <c r="X69" s="8">
        <f t="shared" si="77"/>
        <v>2</v>
      </c>
      <c r="Y69" s="5"/>
      <c r="Z69" s="8">
        <f t="shared" si="78"/>
        <v>0</v>
      </c>
      <c r="AB69" s="5"/>
      <c r="AC69" s="8">
        <f t="shared" si="79"/>
        <v>0</v>
      </c>
      <c r="AE69" s="9">
        <f t="shared" si="57"/>
        <v>10</v>
      </c>
      <c r="AF69" s="8"/>
    </row>
    <row r="70" spans="1:32" ht="24" customHeight="1" outlineLevel="1" x14ac:dyDescent="0.2">
      <c r="A70" s="5">
        <v>31</v>
      </c>
      <c r="B70" s="58" t="s">
        <v>114</v>
      </c>
      <c r="C70" s="58" t="s">
        <v>126</v>
      </c>
      <c r="D70" s="58">
        <v>9116763</v>
      </c>
      <c r="E70" s="58" t="s">
        <v>47</v>
      </c>
      <c r="F70" s="62"/>
      <c r="G70" s="8">
        <f t="shared" si="69"/>
        <v>0</v>
      </c>
      <c r="H70" s="5"/>
      <c r="I70" s="8">
        <f t="shared" si="70"/>
        <v>0</v>
      </c>
      <c r="J70" s="5"/>
      <c r="K70" s="31">
        <f t="shared" si="71"/>
        <v>0</v>
      </c>
      <c r="L70" s="5"/>
      <c r="M70" s="31">
        <f t="shared" si="72"/>
        <v>0</v>
      </c>
      <c r="N70" s="39"/>
      <c r="O70" s="5">
        <v>5</v>
      </c>
      <c r="P70" s="8">
        <f t="shared" si="73"/>
        <v>1</v>
      </c>
      <c r="Q70" s="5"/>
      <c r="R70" s="8">
        <f t="shared" si="74"/>
        <v>0</v>
      </c>
      <c r="S70" s="5"/>
      <c r="T70" s="8">
        <f t="shared" si="75"/>
        <v>0</v>
      </c>
      <c r="U70" s="5">
        <v>5</v>
      </c>
      <c r="V70" s="8">
        <f t="shared" si="76"/>
        <v>1</v>
      </c>
      <c r="W70" s="5"/>
      <c r="X70" s="8">
        <f t="shared" si="77"/>
        <v>0</v>
      </c>
      <c r="Y70" s="5"/>
      <c r="Z70" s="8">
        <f t="shared" si="78"/>
        <v>0</v>
      </c>
      <c r="AB70" s="5"/>
      <c r="AC70" s="8">
        <f t="shared" si="79"/>
        <v>0</v>
      </c>
      <c r="AE70" s="9">
        <f t="shared" si="57"/>
        <v>2</v>
      </c>
      <c r="AF70" s="8"/>
    </row>
    <row r="71" spans="1:32" ht="24" customHeight="1" outlineLevel="1" x14ac:dyDescent="0.2">
      <c r="A71" s="5">
        <v>32</v>
      </c>
      <c r="B71" s="58" t="s">
        <v>115</v>
      </c>
      <c r="C71" s="58" t="s">
        <v>127</v>
      </c>
      <c r="D71" s="58">
        <v>1569580</v>
      </c>
      <c r="E71" s="58" t="s">
        <v>121</v>
      </c>
      <c r="F71" s="62">
        <v>3</v>
      </c>
      <c r="G71" s="8">
        <f t="shared" ref="G71:G76" si="80">IF(F71=0,,IF(F71&gt;$I$3,,($I$3+1)-(F71)))</f>
        <v>3</v>
      </c>
      <c r="H71" s="5">
        <v>1</v>
      </c>
      <c r="I71" s="8">
        <f t="shared" ref="I71:I76" si="81">IF(H71=0,,IF(H71&gt;$I$3,,($I$3+1)-(H71)))</f>
        <v>5</v>
      </c>
      <c r="J71" s="5">
        <v>4</v>
      </c>
      <c r="K71" s="31">
        <f t="shared" ref="K71:K76" si="82">IF(J71=0,,IF(J71&gt;$I$3,,($I$3+1)-(J71)))</f>
        <v>2</v>
      </c>
      <c r="L71" s="5">
        <v>3</v>
      </c>
      <c r="M71" s="31">
        <f t="shared" ref="M71:M76" si="83">IF(L71=0,,IF(L71&gt;$I$3,,($I$3+1)-(L71)))</f>
        <v>3</v>
      </c>
      <c r="N71" s="39"/>
      <c r="O71" s="5">
        <v>3</v>
      </c>
      <c r="P71" s="8">
        <f t="shared" ref="P71:P76" si="84">IF(O71=0,,IF(O71&gt;$I$3,,($I$3+1)-(O71)))</f>
        <v>3</v>
      </c>
      <c r="Q71" s="5">
        <v>2</v>
      </c>
      <c r="R71" s="8">
        <f t="shared" ref="R71:R76" si="85">IF(Q71=0,,IF(Q71&gt;$I$3,,($I$3+1)-(Q71)))</f>
        <v>4</v>
      </c>
      <c r="S71" s="5">
        <v>1</v>
      </c>
      <c r="T71" s="8">
        <f t="shared" ref="T71:T76" si="86">IF(S71=0,,IF(S71&gt;$I$3,,($I$3+1)-(S71)))</f>
        <v>5</v>
      </c>
      <c r="U71" s="5">
        <v>1</v>
      </c>
      <c r="V71" s="8">
        <f t="shared" ref="V71:V76" si="87">IF(U71=0,,IF(U71&gt;$I$3,,($I$3+1)-(U71)))</f>
        <v>5</v>
      </c>
      <c r="W71" s="5">
        <v>1</v>
      </c>
      <c r="X71" s="8">
        <f t="shared" ref="X71:X76" si="88">IF(W71=0,,IF(W71&gt;$I$3,,($I$3+1)-(W71)))</f>
        <v>5</v>
      </c>
      <c r="Y71" s="5">
        <v>3</v>
      </c>
      <c r="Z71" s="8">
        <f t="shared" ref="Z71:Z76" si="89">IF(Y71=0,,IF(Y71&gt;$I$3,,($I$3+1)-(Y71)))</f>
        <v>3</v>
      </c>
      <c r="AB71" s="5"/>
      <c r="AC71" s="8">
        <f t="shared" ref="AC71:AC76" si="90">IF(AB71=0,,IF(AB71&gt;$I$3,,($I$3+1)-(AB71)))</f>
        <v>0</v>
      </c>
      <c r="AE71" s="9">
        <f t="shared" ref="AE71:AE76" si="91">SUM(G71+I71+K71+M71+P71+R71+T71+V71+X71+Z71+AC71)</f>
        <v>38</v>
      </c>
      <c r="AF71" s="8">
        <v>1</v>
      </c>
    </row>
    <row r="72" spans="1:32" ht="24" customHeight="1" x14ac:dyDescent="0.2">
      <c r="A72" s="5">
        <v>33</v>
      </c>
      <c r="B72" s="58" t="s">
        <v>60</v>
      </c>
      <c r="C72" s="58" t="s">
        <v>128</v>
      </c>
      <c r="D72" s="58">
        <v>3084104</v>
      </c>
      <c r="E72" s="58" t="s">
        <v>68</v>
      </c>
      <c r="F72" s="61">
        <v>4</v>
      </c>
      <c r="G72" s="30">
        <f t="shared" si="80"/>
        <v>2</v>
      </c>
      <c r="H72" s="29">
        <v>3</v>
      </c>
      <c r="I72" s="30">
        <f t="shared" si="81"/>
        <v>3</v>
      </c>
      <c r="J72" s="29">
        <v>5</v>
      </c>
      <c r="K72" s="33">
        <f t="shared" si="82"/>
        <v>1</v>
      </c>
      <c r="L72" s="29">
        <v>4</v>
      </c>
      <c r="M72" s="33">
        <f t="shared" si="83"/>
        <v>2</v>
      </c>
      <c r="N72" s="39"/>
      <c r="O72" s="29">
        <v>4</v>
      </c>
      <c r="P72" s="30">
        <f t="shared" si="84"/>
        <v>2</v>
      </c>
      <c r="Q72" s="29">
        <v>5</v>
      </c>
      <c r="R72" s="30">
        <f t="shared" si="85"/>
        <v>1</v>
      </c>
      <c r="S72" s="29">
        <v>3</v>
      </c>
      <c r="T72" s="30">
        <f t="shared" si="86"/>
        <v>3</v>
      </c>
      <c r="U72" s="29">
        <v>3</v>
      </c>
      <c r="V72" s="30">
        <f t="shared" si="87"/>
        <v>3</v>
      </c>
      <c r="W72" s="29">
        <v>2</v>
      </c>
      <c r="X72" s="30">
        <f t="shared" si="88"/>
        <v>4</v>
      </c>
      <c r="Y72" s="29">
        <v>5</v>
      </c>
      <c r="Z72" s="30">
        <f t="shared" si="89"/>
        <v>1</v>
      </c>
      <c r="AB72" s="29"/>
      <c r="AC72" s="30">
        <f t="shared" si="90"/>
        <v>0</v>
      </c>
      <c r="AE72" s="9">
        <f t="shared" si="91"/>
        <v>22</v>
      </c>
      <c r="AF72" s="30"/>
    </row>
    <row r="73" spans="1:32" ht="24" customHeight="1" outlineLevel="1" x14ac:dyDescent="0.2">
      <c r="A73" s="5">
        <v>34</v>
      </c>
      <c r="B73" s="58" t="s">
        <v>116</v>
      </c>
      <c r="C73" s="58" t="s">
        <v>129</v>
      </c>
      <c r="D73" s="58">
        <v>9106762</v>
      </c>
      <c r="E73" s="58" t="s">
        <v>122</v>
      </c>
      <c r="F73" s="62">
        <v>5</v>
      </c>
      <c r="G73" s="8">
        <f t="shared" si="80"/>
        <v>1</v>
      </c>
      <c r="H73" s="5">
        <v>2</v>
      </c>
      <c r="I73" s="8">
        <f t="shared" si="81"/>
        <v>4</v>
      </c>
      <c r="J73" s="5"/>
      <c r="K73" s="31">
        <f t="shared" si="82"/>
        <v>0</v>
      </c>
      <c r="L73" s="5">
        <v>2</v>
      </c>
      <c r="M73" s="31">
        <f t="shared" si="83"/>
        <v>4</v>
      </c>
      <c r="N73" s="39"/>
      <c r="O73" s="5">
        <v>2</v>
      </c>
      <c r="P73" s="8">
        <f t="shared" si="84"/>
        <v>4</v>
      </c>
      <c r="Q73" s="5">
        <v>1</v>
      </c>
      <c r="R73" s="8">
        <f t="shared" si="85"/>
        <v>5</v>
      </c>
      <c r="S73" s="5">
        <v>2</v>
      </c>
      <c r="T73" s="8">
        <f t="shared" si="86"/>
        <v>4</v>
      </c>
      <c r="U73" s="5"/>
      <c r="V73" s="8">
        <f t="shared" si="87"/>
        <v>0</v>
      </c>
      <c r="W73" s="5"/>
      <c r="X73" s="8">
        <f t="shared" si="88"/>
        <v>0</v>
      </c>
      <c r="Y73" s="5">
        <v>1</v>
      </c>
      <c r="Z73" s="8">
        <f t="shared" si="89"/>
        <v>5</v>
      </c>
      <c r="AB73" s="5"/>
      <c r="AC73" s="8">
        <f t="shared" si="90"/>
        <v>0</v>
      </c>
      <c r="AE73" s="9">
        <f t="shared" si="91"/>
        <v>27</v>
      </c>
      <c r="AF73" s="8">
        <v>3</v>
      </c>
    </row>
    <row r="74" spans="1:32" ht="24" customHeight="1" outlineLevel="1" x14ac:dyDescent="0.2">
      <c r="A74" s="5">
        <v>35</v>
      </c>
      <c r="B74" s="58" t="s">
        <v>117</v>
      </c>
      <c r="C74" s="58" t="s">
        <v>130</v>
      </c>
      <c r="D74" s="58">
        <v>3073163</v>
      </c>
      <c r="E74" s="58" t="s">
        <v>49</v>
      </c>
      <c r="F74" s="62"/>
      <c r="G74" s="8">
        <f t="shared" si="80"/>
        <v>0</v>
      </c>
      <c r="H74" s="5">
        <v>5</v>
      </c>
      <c r="I74" s="8">
        <f t="shared" si="81"/>
        <v>1</v>
      </c>
      <c r="J74" s="5">
        <v>2</v>
      </c>
      <c r="K74" s="31">
        <f t="shared" si="82"/>
        <v>4</v>
      </c>
      <c r="L74" s="5"/>
      <c r="M74" s="31">
        <f t="shared" si="83"/>
        <v>0</v>
      </c>
      <c r="N74" s="39"/>
      <c r="O74" s="5"/>
      <c r="P74" s="8">
        <f t="shared" si="84"/>
        <v>0</v>
      </c>
      <c r="Q74" s="5"/>
      <c r="R74" s="8">
        <f t="shared" si="85"/>
        <v>0</v>
      </c>
      <c r="S74" s="5">
        <v>4</v>
      </c>
      <c r="T74" s="8">
        <f t="shared" si="86"/>
        <v>2</v>
      </c>
      <c r="U74" s="5"/>
      <c r="V74" s="8">
        <f t="shared" si="87"/>
        <v>0</v>
      </c>
      <c r="W74" s="5">
        <v>3</v>
      </c>
      <c r="X74" s="8">
        <f t="shared" si="88"/>
        <v>3</v>
      </c>
      <c r="Y74" s="5"/>
      <c r="Z74" s="8">
        <f t="shared" si="89"/>
        <v>0</v>
      </c>
      <c r="AB74" s="5"/>
      <c r="AC74" s="8">
        <f t="shared" si="90"/>
        <v>0</v>
      </c>
      <c r="AE74" s="9">
        <f t="shared" si="91"/>
        <v>10</v>
      </c>
      <c r="AF74" s="8"/>
    </row>
    <row r="75" spans="1:32" s="74" customFormat="1" ht="24" customHeight="1" outlineLevel="1" x14ac:dyDescent="0.2">
      <c r="A75" s="72">
        <v>36</v>
      </c>
      <c r="B75" s="73" t="s">
        <v>118</v>
      </c>
      <c r="C75" s="73" t="s">
        <v>131</v>
      </c>
      <c r="D75" s="73">
        <v>1567129</v>
      </c>
      <c r="E75" s="73" t="s">
        <v>68</v>
      </c>
      <c r="F75" s="75"/>
      <c r="G75" s="76">
        <f t="shared" si="80"/>
        <v>0</v>
      </c>
      <c r="H75" s="77"/>
      <c r="I75" s="76">
        <f t="shared" si="81"/>
        <v>0</v>
      </c>
      <c r="J75" s="77"/>
      <c r="K75" s="78">
        <f t="shared" si="82"/>
        <v>0</v>
      </c>
      <c r="L75" s="77"/>
      <c r="M75" s="78">
        <f t="shared" si="83"/>
        <v>0</v>
      </c>
      <c r="N75" s="79"/>
      <c r="O75" s="77"/>
      <c r="P75" s="76">
        <f t="shared" si="84"/>
        <v>0</v>
      </c>
      <c r="Q75" s="77"/>
      <c r="R75" s="76">
        <f t="shared" si="85"/>
        <v>0</v>
      </c>
      <c r="S75" s="77"/>
      <c r="T75" s="76">
        <f t="shared" si="86"/>
        <v>0</v>
      </c>
      <c r="U75" s="77"/>
      <c r="V75" s="76">
        <f t="shared" si="87"/>
        <v>0</v>
      </c>
      <c r="W75" s="77"/>
      <c r="X75" s="76">
        <f t="shared" si="88"/>
        <v>0</v>
      </c>
      <c r="Y75" s="77"/>
      <c r="Z75" s="76">
        <f t="shared" si="89"/>
        <v>0</v>
      </c>
      <c r="AB75" s="77"/>
      <c r="AC75" s="76">
        <f t="shared" si="90"/>
        <v>0</v>
      </c>
      <c r="AE75" s="81">
        <f t="shared" si="91"/>
        <v>0</v>
      </c>
      <c r="AF75" s="76"/>
    </row>
    <row r="76" spans="1:32" ht="24" customHeight="1" outlineLevel="1" x14ac:dyDescent="0.2">
      <c r="A76" s="5">
        <v>37</v>
      </c>
      <c r="B76" s="58" t="s">
        <v>119</v>
      </c>
      <c r="C76" s="58" t="s">
        <v>132</v>
      </c>
      <c r="D76" s="58">
        <v>3092662</v>
      </c>
      <c r="E76" s="58" t="s">
        <v>123</v>
      </c>
      <c r="F76" s="62"/>
      <c r="G76" s="8">
        <f t="shared" si="80"/>
        <v>0</v>
      </c>
      <c r="H76" s="5"/>
      <c r="I76" s="8">
        <f t="shared" si="81"/>
        <v>0</v>
      </c>
      <c r="J76" s="5">
        <v>3</v>
      </c>
      <c r="K76" s="31">
        <f t="shared" si="82"/>
        <v>3</v>
      </c>
      <c r="L76" s="5"/>
      <c r="M76" s="31">
        <f t="shared" si="83"/>
        <v>0</v>
      </c>
      <c r="N76" s="39"/>
      <c r="O76" s="5"/>
      <c r="P76" s="8">
        <f t="shared" si="84"/>
        <v>0</v>
      </c>
      <c r="Q76" s="5">
        <v>4</v>
      </c>
      <c r="R76" s="8">
        <f t="shared" si="85"/>
        <v>2</v>
      </c>
      <c r="S76" s="5"/>
      <c r="T76" s="8">
        <f t="shared" si="86"/>
        <v>0</v>
      </c>
      <c r="U76" s="5"/>
      <c r="V76" s="8">
        <f t="shared" si="87"/>
        <v>0</v>
      </c>
      <c r="W76" s="5"/>
      <c r="X76" s="8">
        <f t="shared" si="88"/>
        <v>0</v>
      </c>
      <c r="Y76" s="5">
        <v>4</v>
      </c>
      <c r="Z76" s="8">
        <f t="shared" si="89"/>
        <v>2</v>
      </c>
      <c r="AB76" s="5"/>
      <c r="AC76" s="8">
        <f t="shared" si="90"/>
        <v>0</v>
      </c>
      <c r="AE76" s="9">
        <f t="shared" si="91"/>
        <v>7</v>
      </c>
      <c r="AF76" s="8"/>
    </row>
    <row r="77" spans="1:32" ht="24" customHeight="1" outlineLevel="1" x14ac:dyDescent="0.2">
      <c r="A77" s="5"/>
      <c r="B77" s="3"/>
      <c r="C77" s="3"/>
      <c r="D77" s="3"/>
      <c r="E77" s="6"/>
      <c r="F77" s="5"/>
      <c r="G77" s="8">
        <f t="shared" si="69"/>
        <v>0</v>
      </c>
      <c r="H77" s="5"/>
      <c r="I77" s="8">
        <f t="shared" si="70"/>
        <v>0</v>
      </c>
      <c r="J77" s="5"/>
      <c r="K77" s="31">
        <f t="shared" si="71"/>
        <v>0</v>
      </c>
      <c r="L77" s="5"/>
      <c r="M77" s="31">
        <f t="shared" si="72"/>
        <v>0</v>
      </c>
      <c r="N77" s="39"/>
      <c r="O77" s="5"/>
      <c r="P77" s="8">
        <f t="shared" si="73"/>
        <v>0</v>
      </c>
      <c r="Q77" s="5"/>
      <c r="R77" s="8">
        <f t="shared" si="74"/>
        <v>0</v>
      </c>
      <c r="S77" s="5"/>
      <c r="T77" s="8">
        <f t="shared" si="75"/>
        <v>0</v>
      </c>
      <c r="U77" s="5"/>
      <c r="V77" s="8">
        <f t="shared" si="76"/>
        <v>0</v>
      </c>
      <c r="W77" s="5"/>
      <c r="X77" s="8">
        <f t="shared" si="77"/>
        <v>0</v>
      </c>
      <c r="Y77" s="5"/>
      <c r="Z77" s="8">
        <f t="shared" si="78"/>
        <v>0</v>
      </c>
      <c r="AB77" s="5"/>
      <c r="AC77" s="8">
        <f t="shared" si="79"/>
        <v>0</v>
      </c>
      <c r="AE77" s="9">
        <f t="shared" si="57"/>
        <v>0</v>
      </c>
      <c r="AF77" s="8"/>
    </row>
    <row r="78" spans="1:32" ht="24" customHeight="1" outlineLevel="1" x14ac:dyDescent="0.2">
      <c r="A78" s="5"/>
      <c r="B78" s="5"/>
      <c r="C78" s="3"/>
      <c r="D78" s="3"/>
      <c r="E78" s="6"/>
      <c r="F78" s="29"/>
      <c r="G78" s="30">
        <f t="shared" si="69"/>
        <v>0</v>
      </c>
      <c r="H78" s="29"/>
      <c r="I78" s="30">
        <f t="shared" si="70"/>
        <v>0</v>
      </c>
      <c r="J78" s="29"/>
      <c r="K78" s="33">
        <f t="shared" si="71"/>
        <v>0</v>
      </c>
      <c r="L78" s="29"/>
      <c r="M78" s="33">
        <f t="shared" si="72"/>
        <v>0</v>
      </c>
      <c r="N78" s="39"/>
      <c r="O78" s="29"/>
      <c r="P78" s="30">
        <f t="shared" si="73"/>
        <v>0</v>
      </c>
      <c r="Q78" s="29"/>
      <c r="R78" s="30">
        <f t="shared" si="74"/>
        <v>0</v>
      </c>
      <c r="S78" s="29"/>
      <c r="T78" s="30">
        <f t="shared" si="75"/>
        <v>0</v>
      </c>
      <c r="U78" s="29"/>
      <c r="V78" s="30">
        <f t="shared" si="76"/>
        <v>0</v>
      </c>
      <c r="W78" s="29"/>
      <c r="X78" s="30">
        <f t="shared" si="77"/>
        <v>0</v>
      </c>
      <c r="Y78" s="29"/>
      <c r="Z78" s="30">
        <f t="shared" si="78"/>
        <v>0</v>
      </c>
      <c r="AB78" s="29"/>
      <c r="AC78" s="30">
        <f t="shared" si="79"/>
        <v>0</v>
      </c>
      <c r="AE78" s="9">
        <f t="shared" si="57"/>
        <v>0</v>
      </c>
      <c r="AF78" s="30"/>
    </row>
    <row r="79" spans="1:32" ht="24" customHeight="1" outlineLevel="1" x14ac:dyDescent="0.2">
      <c r="A79" s="5"/>
      <c r="B79" s="3"/>
      <c r="C79" s="3"/>
      <c r="D79" s="3"/>
      <c r="E79" s="6"/>
      <c r="F79" s="5"/>
      <c r="G79" s="8">
        <f t="shared" si="69"/>
        <v>0</v>
      </c>
      <c r="H79" s="5"/>
      <c r="I79" s="8">
        <f t="shared" si="70"/>
        <v>0</v>
      </c>
      <c r="J79" s="5"/>
      <c r="K79" s="31">
        <f t="shared" si="71"/>
        <v>0</v>
      </c>
      <c r="L79" s="5"/>
      <c r="M79" s="31">
        <f t="shared" si="72"/>
        <v>0</v>
      </c>
      <c r="N79" s="39"/>
      <c r="O79" s="5"/>
      <c r="P79" s="8">
        <f t="shared" si="73"/>
        <v>0</v>
      </c>
      <c r="Q79" s="5"/>
      <c r="R79" s="8">
        <f t="shared" si="74"/>
        <v>0</v>
      </c>
      <c r="S79" s="5"/>
      <c r="T79" s="8">
        <f t="shared" si="75"/>
        <v>0</v>
      </c>
      <c r="U79" s="5"/>
      <c r="V79" s="8">
        <f t="shared" si="76"/>
        <v>0</v>
      </c>
      <c r="W79" s="5"/>
      <c r="X79" s="8">
        <f t="shared" si="77"/>
        <v>0</v>
      </c>
      <c r="Y79" s="5"/>
      <c r="Z79" s="8">
        <f t="shared" si="78"/>
        <v>0</v>
      </c>
      <c r="AB79" s="5"/>
      <c r="AC79" s="8">
        <f t="shared" si="79"/>
        <v>0</v>
      </c>
      <c r="AE79" s="9">
        <f t="shared" si="57"/>
        <v>0</v>
      </c>
      <c r="AF79" s="8"/>
    </row>
    <row r="80" spans="1:32" ht="24" customHeight="1" outlineLevel="1" x14ac:dyDescent="0.25">
      <c r="A80" s="46" t="s">
        <v>33</v>
      </c>
      <c r="B80" s="47"/>
      <c r="C80" s="47" t="s">
        <v>12</v>
      </c>
      <c r="D80" s="47">
        <f>COUNT(A81:A95)</f>
        <v>6</v>
      </c>
      <c r="E80" s="48"/>
      <c r="F80" s="46"/>
      <c r="G80" s="49"/>
      <c r="H80" s="46"/>
      <c r="I80" s="49"/>
      <c r="J80" s="46"/>
      <c r="K80" s="50"/>
      <c r="L80" s="46"/>
      <c r="M80" s="50"/>
      <c r="N80" s="51"/>
      <c r="O80" s="46"/>
      <c r="P80" s="49"/>
      <c r="Q80" s="46" t="s">
        <v>33</v>
      </c>
      <c r="R80" s="49"/>
      <c r="S80" s="46"/>
      <c r="T80" s="49"/>
      <c r="U80" s="42"/>
      <c r="V80" s="43"/>
      <c r="W80" s="42"/>
      <c r="X80" s="43"/>
      <c r="Y80" s="42"/>
      <c r="Z80" s="43"/>
      <c r="AA80" s="44"/>
      <c r="AB80" s="42"/>
      <c r="AC80" s="43"/>
      <c r="AD80" s="44"/>
      <c r="AE80" s="45"/>
      <c r="AF80" s="43"/>
    </row>
    <row r="81" spans="1:32" ht="23" customHeight="1" outlineLevel="1" x14ac:dyDescent="0.2">
      <c r="A81" s="5">
        <v>38</v>
      </c>
      <c r="B81" s="58" t="s">
        <v>133</v>
      </c>
      <c r="C81" s="58" t="s">
        <v>147</v>
      </c>
      <c r="D81" s="58">
        <v>3079881</v>
      </c>
      <c r="E81" s="58" t="s">
        <v>67</v>
      </c>
      <c r="F81" s="62">
        <v>1</v>
      </c>
      <c r="G81" s="8">
        <f t="shared" ref="G81:G95" si="92">IF(F81=0,,IF(F81&gt;$I$3,,($I$3+1)-(F81)))</f>
        <v>5</v>
      </c>
      <c r="H81" s="5">
        <v>5</v>
      </c>
      <c r="I81" s="8">
        <f t="shared" ref="I81:I95" si="93">IF(H81=0,,IF(H81&gt;$I$3,,($I$3+1)-(H81)))</f>
        <v>1</v>
      </c>
      <c r="J81" s="5">
        <v>4</v>
      </c>
      <c r="K81" s="31">
        <f t="shared" ref="K81:K95" si="94">IF(J81=0,,IF(J81&gt;$I$3,,($I$3+1)-(J81)))</f>
        <v>2</v>
      </c>
      <c r="L81" s="5">
        <v>2</v>
      </c>
      <c r="M81" s="31">
        <f t="shared" ref="M81:M95" si="95">IF(L81=0,,IF(L81&gt;$I$3,,($I$3+1)-(L81)))</f>
        <v>4</v>
      </c>
      <c r="N81" s="39"/>
      <c r="O81" s="5"/>
      <c r="P81" s="8">
        <f t="shared" ref="P81:P95" si="96">IF(O81=0,,IF(O81&gt;$I$3,,($I$3+1)-(O81)))</f>
        <v>0</v>
      </c>
      <c r="Q81" s="5">
        <v>5</v>
      </c>
      <c r="R81" s="8">
        <f t="shared" ref="R81:R95" si="97">IF(Q81=0,,IF(Q81&gt;$I$3,,($I$3+1)-(Q81)))</f>
        <v>1</v>
      </c>
      <c r="S81" s="5"/>
      <c r="T81" s="8">
        <f t="shared" ref="T81:T95" si="98">IF(S81=0,,IF(S81&gt;$I$3,,($I$3+1)-(S81)))</f>
        <v>0</v>
      </c>
      <c r="U81" s="5"/>
      <c r="V81" s="8">
        <f t="shared" ref="V81:V95" si="99">IF(U81=0,,IF(U81&gt;$I$3,,($I$3+1)-(U81)))</f>
        <v>0</v>
      </c>
      <c r="W81" s="5">
        <v>3</v>
      </c>
      <c r="X81" s="8">
        <f t="shared" ref="X81:X95" si="100">IF(W81=0,,IF(W81&gt;$I$3,,($I$3+1)-(W81)))</f>
        <v>3</v>
      </c>
      <c r="Y81" s="5">
        <v>3</v>
      </c>
      <c r="Z81" s="8">
        <f t="shared" ref="Z81:Z95" si="101">IF(Y81=0,,IF(Y81&gt;$I$3,,($I$3+1)-(Y81)))</f>
        <v>3</v>
      </c>
      <c r="AB81" s="5"/>
      <c r="AC81" s="8">
        <f t="shared" ref="AC81:AC95" si="102">IF(AB81=0,,IF(AB81&gt;$I$3,,($I$3+1)-(AB81)))</f>
        <v>0</v>
      </c>
      <c r="AE81" s="9">
        <f t="shared" si="57"/>
        <v>19</v>
      </c>
      <c r="AF81" s="8">
        <v>3</v>
      </c>
    </row>
    <row r="82" spans="1:32" ht="24" customHeight="1" outlineLevel="1" x14ac:dyDescent="0.2">
      <c r="A82" s="5">
        <v>39</v>
      </c>
      <c r="B82" s="58" t="s">
        <v>134</v>
      </c>
      <c r="C82" s="58" t="s">
        <v>142</v>
      </c>
      <c r="D82" s="58">
        <v>9112706</v>
      </c>
      <c r="E82" s="58" t="s">
        <v>139</v>
      </c>
      <c r="F82" s="62">
        <v>4</v>
      </c>
      <c r="G82" s="8">
        <f t="shared" si="92"/>
        <v>2</v>
      </c>
      <c r="H82" s="5">
        <v>4</v>
      </c>
      <c r="I82" s="8">
        <f t="shared" si="93"/>
        <v>2</v>
      </c>
      <c r="J82" s="5">
        <v>3</v>
      </c>
      <c r="K82" s="31">
        <f t="shared" si="94"/>
        <v>3</v>
      </c>
      <c r="L82" s="5">
        <v>3</v>
      </c>
      <c r="M82" s="31">
        <f t="shared" si="95"/>
        <v>3</v>
      </c>
      <c r="N82" s="39"/>
      <c r="O82" s="5">
        <v>1</v>
      </c>
      <c r="P82" s="8">
        <f t="shared" si="96"/>
        <v>5</v>
      </c>
      <c r="Q82" s="5">
        <v>1</v>
      </c>
      <c r="R82" s="8">
        <f t="shared" si="97"/>
        <v>5</v>
      </c>
      <c r="S82" s="5"/>
      <c r="T82" s="8">
        <f t="shared" si="98"/>
        <v>0</v>
      </c>
      <c r="U82" s="5">
        <v>2</v>
      </c>
      <c r="V82" s="8">
        <f t="shared" si="99"/>
        <v>4</v>
      </c>
      <c r="W82" s="5">
        <v>2</v>
      </c>
      <c r="X82" s="8">
        <f t="shared" si="100"/>
        <v>4</v>
      </c>
      <c r="Y82" s="5"/>
      <c r="Z82" s="8">
        <f t="shared" si="101"/>
        <v>0</v>
      </c>
      <c r="AB82" s="5"/>
      <c r="AC82" s="8">
        <f t="shared" si="102"/>
        <v>0</v>
      </c>
      <c r="AE82" s="9">
        <f t="shared" si="57"/>
        <v>28</v>
      </c>
      <c r="AF82" s="8">
        <v>2</v>
      </c>
    </row>
    <row r="83" spans="1:32" ht="27" customHeight="1" outlineLevel="1" x14ac:dyDescent="0.2">
      <c r="A83" s="5">
        <v>40</v>
      </c>
      <c r="B83" s="58" t="s">
        <v>135</v>
      </c>
      <c r="C83" s="58" t="s">
        <v>143</v>
      </c>
      <c r="D83" s="58">
        <v>9113637</v>
      </c>
      <c r="E83" s="58" t="s">
        <v>139</v>
      </c>
      <c r="F83" s="62">
        <v>5</v>
      </c>
      <c r="G83" s="8">
        <f t="shared" si="92"/>
        <v>1</v>
      </c>
      <c r="H83" s="5">
        <v>3</v>
      </c>
      <c r="I83" s="8">
        <f t="shared" si="93"/>
        <v>3</v>
      </c>
      <c r="J83" s="5">
        <v>2</v>
      </c>
      <c r="K83" s="31">
        <f t="shared" si="94"/>
        <v>4</v>
      </c>
      <c r="L83" s="5"/>
      <c r="M83" s="31">
        <f t="shared" si="95"/>
        <v>0</v>
      </c>
      <c r="N83" s="39"/>
      <c r="O83" s="5">
        <v>5</v>
      </c>
      <c r="P83" s="8">
        <f t="shared" si="96"/>
        <v>1</v>
      </c>
      <c r="Q83" s="5"/>
      <c r="R83" s="8">
        <f t="shared" si="97"/>
        <v>0</v>
      </c>
      <c r="S83" s="5">
        <v>2</v>
      </c>
      <c r="T83" s="8">
        <f t="shared" si="98"/>
        <v>4</v>
      </c>
      <c r="U83" s="5">
        <v>4</v>
      </c>
      <c r="V83" s="8">
        <f t="shared" si="99"/>
        <v>2</v>
      </c>
      <c r="W83" s="5">
        <v>4</v>
      </c>
      <c r="X83" s="8">
        <f t="shared" si="100"/>
        <v>2</v>
      </c>
      <c r="Y83" s="5">
        <v>4</v>
      </c>
      <c r="Z83" s="8">
        <f t="shared" si="101"/>
        <v>2</v>
      </c>
      <c r="AB83" s="5"/>
      <c r="AC83" s="8">
        <f t="shared" si="102"/>
        <v>0</v>
      </c>
      <c r="AE83" s="9">
        <f t="shared" ref="AE83:AE106" si="103">SUM(G83+I83+K83+M83+P83+R83+T83+V83+X83+Z83+AC83)</f>
        <v>19</v>
      </c>
      <c r="AF83" s="8" t="s">
        <v>57</v>
      </c>
    </row>
    <row r="84" spans="1:32" ht="27" customHeight="1" outlineLevel="1" x14ac:dyDescent="0.2">
      <c r="A84" s="5">
        <v>41</v>
      </c>
      <c r="B84" s="58" t="s">
        <v>136</v>
      </c>
      <c r="C84" s="58" t="s">
        <v>144</v>
      </c>
      <c r="D84" s="58">
        <v>3084089</v>
      </c>
      <c r="E84" s="58" t="s">
        <v>140</v>
      </c>
      <c r="F84" s="62">
        <v>2</v>
      </c>
      <c r="G84" s="8">
        <f t="shared" si="92"/>
        <v>4</v>
      </c>
      <c r="H84" s="5"/>
      <c r="I84" s="8">
        <f t="shared" si="93"/>
        <v>0</v>
      </c>
      <c r="J84" s="5">
        <v>1</v>
      </c>
      <c r="K84" s="31">
        <f t="shared" si="94"/>
        <v>5</v>
      </c>
      <c r="L84" s="5">
        <v>1</v>
      </c>
      <c r="M84" s="31">
        <f t="shared" si="95"/>
        <v>5</v>
      </c>
      <c r="N84" s="39"/>
      <c r="O84" s="5">
        <v>2</v>
      </c>
      <c r="P84" s="8">
        <f t="shared" si="96"/>
        <v>4</v>
      </c>
      <c r="Q84" s="5">
        <v>2</v>
      </c>
      <c r="R84" s="8">
        <f t="shared" si="97"/>
        <v>4</v>
      </c>
      <c r="S84" s="5">
        <v>1</v>
      </c>
      <c r="T84" s="8">
        <f t="shared" si="98"/>
        <v>5</v>
      </c>
      <c r="U84" s="5">
        <v>1</v>
      </c>
      <c r="V84" s="8">
        <f t="shared" si="99"/>
        <v>5</v>
      </c>
      <c r="W84" s="5">
        <v>1</v>
      </c>
      <c r="X84" s="8">
        <f t="shared" si="100"/>
        <v>5</v>
      </c>
      <c r="Y84" s="5">
        <v>1</v>
      </c>
      <c r="Z84" s="8">
        <f t="shared" si="101"/>
        <v>5</v>
      </c>
      <c r="AB84" s="5"/>
      <c r="AC84" s="8">
        <f t="shared" si="102"/>
        <v>0</v>
      </c>
      <c r="AE84" s="9">
        <f t="shared" si="103"/>
        <v>42</v>
      </c>
      <c r="AF84" s="8">
        <v>1</v>
      </c>
    </row>
    <row r="85" spans="1:32" ht="27" customHeight="1" outlineLevel="1" x14ac:dyDescent="0.2">
      <c r="A85" s="5">
        <v>42</v>
      </c>
      <c r="B85" s="58" t="s">
        <v>137</v>
      </c>
      <c r="C85" s="58" t="s">
        <v>145</v>
      </c>
      <c r="D85" s="58">
        <v>9121665</v>
      </c>
      <c r="E85" s="58" t="s">
        <v>68</v>
      </c>
      <c r="F85" s="62">
        <v>3</v>
      </c>
      <c r="G85" s="8">
        <f t="shared" si="92"/>
        <v>3</v>
      </c>
      <c r="H85" s="5">
        <v>1</v>
      </c>
      <c r="I85" s="8">
        <f t="shared" si="93"/>
        <v>5</v>
      </c>
      <c r="J85" s="5"/>
      <c r="K85" s="31">
        <f t="shared" si="94"/>
        <v>0</v>
      </c>
      <c r="L85" s="5"/>
      <c r="M85" s="31">
        <f t="shared" si="95"/>
        <v>0</v>
      </c>
      <c r="N85" s="39"/>
      <c r="O85" s="5">
        <v>4</v>
      </c>
      <c r="P85" s="8">
        <f t="shared" si="96"/>
        <v>2</v>
      </c>
      <c r="Q85" s="5">
        <v>3</v>
      </c>
      <c r="R85" s="8">
        <f t="shared" si="97"/>
        <v>3</v>
      </c>
      <c r="S85" s="5">
        <v>3</v>
      </c>
      <c r="T85" s="8">
        <f t="shared" si="98"/>
        <v>3</v>
      </c>
      <c r="U85" s="5"/>
      <c r="V85" s="8">
        <f t="shared" si="99"/>
        <v>0</v>
      </c>
      <c r="W85" s="5"/>
      <c r="X85" s="8">
        <f t="shared" si="100"/>
        <v>0</v>
      </c>
      <c r="Y85" s="5"/>
      <c r="Z85" s="8">
        <f t="shared" si="101"/>
        <v>0</v>
      </c>
      <c r="AB85" s="5"/>
      <c r="AC85" s="8">
        <f t="shared" si="102"/>
        <v>0</v>
      </c>
      <c r="AE85" s="9">
        <f t="shared" si="103"/>
        <v>16</v>
      </c>
      <c r="AF85" s="8"/>
    </row>
    <row r="86" spans="1:32" ht="27" customHeight="1" x14ac:dyDescent="0.2">
      <c r="A86" s="5">
        <v>43</v>
      </c>
      <c r="B86" s="58" t="s">
        <v>138</v>
      </c>
      <c r="C86" s="58" t="s">
        <v>146</v>
      </c>
      <c r="D86" s="58">
        <v>9125463</v>
      </c>
      <c r="E86" s="58" t="s">
        <v>141</v>
      </c>
      <c r="F86" s="62"/>
      <c r="G86" s="8">
        <f t="shared" si="92"/>
        <v>0</v>
      </c>
      <c r="H86" s="5">
        <v>2</v>
      </c>
      <c r="I86" s="8">
        <f t="shared" si="93"/>
        <v>4</v>
      </c>
      <c r="J86" s="5">
        <v>5</v>
      </c>
      <c r="K86" s="31">
        <f t="shared" si="94"/>
        <v>1</v>
      </c>
      <c r="L86" s="5"/>
      <c r="M86" s="31">
        <f t="shared" si="95"/>
        <v>0</v>
      </c>
      <c r="N86" s="39"/>
      <c r="O86" s="5">
        <v>3</v>
      </c>
      <c r="P86" s="8">
        <f t="shared" si="96"/>
        <v>3</v>
      </c>
      <c r="Q86" s="5">
        <v>4</v>
      </c>
      <c r="R86" s="8">
        <f t="shared" si="97"/>
        <v>2</v>
      </c>
      <c r="S86" s="5"/>
      <c r="T86" s="8">
        <f t="shared" si="98"/>
        <v>0</v>
      </c>
      <c r="U86" s="5">
        <v>3</v>
      </c>
      <c r="V86" s="8">
        <f t="shared" si="99"/>
        <v>3</v>
      </c>
      <c r="W86" s="5">
        <v>5</v>
      </c>
      <c r="X86" s="8">
        <f t="shared" si="100"/>
        <v>1</v>
      </c>
      <c r="Y86" s="5">
        <v>2</v>
      </c>
      <c r="Z86" s="8">
        <f t="shared" si="101"/>
        <v>4</v>
      </c>
      <c r="AB86" s="5"/>
      <c r="AC86" s="8">
        <f t="shared" si="102"/>
        <v>0</v>
      </c>
      <c r="AE86" s="9">
        <f t="shared" si="103"/>
        <v>18</v>
      </c>
      <c r="AF86" s="8"/>
    </row>
    <row r="87" spans="1:32" outlineLevel="1" x14ac:dyDescent="0.2">
      <c r="A87" s="5"/>
      <c r="B87" s="3"/>
      <c r="C87" s="3"/>
      <c r="D87" s="3"/>
      <c r="E87" s="6"/>
      <c r="F87" s="5"/>
      <c r="G87" s="8">
        <f t="shared" ref="G87:G89" si="104">IF(F87=0,,IF(F87&gt;$I$3,,($I$3+1)-(F87)))</f>
        <v>0</v>
      </c>
      <c r="H87" s="5"/>
      <c r="I87" s="8">
        <f t="shared" ref="I87:I89" si="105">IF(H87=0,,IF(H87&gt;$I$3,,($I$3+1)-(H87)))</f>
        <v>0</v>
      </c>
      <c r="J87" s="5"/>
      <c r="K87" s="31">
        <f t="shared" ref="K87:K89" si="106">IF(J87=0,,IF(J87&gt;$I$3,,($I$3+1)-(J87)))</f>
        <v>0</v>
      </c>
      <c r="L87" s="5"/>
      <c r="M87" s="31">
        <f t="shared" si="95"/>
        <v>0</v>
      </c>
      <c r="N87" s="39"/>
      <c r="O87" s="5"/>
      <c r="P87" s="8">
        <f t="shared" si="96"/>
        <v>0</v>
      </c>
      <c r="Q87" s="5"/>
      <c r="R87" s="8">
        <f t="shared" si="97"/>
        <v>0</v>
      </c>
      <c r="S87" s="5"/>
      <c r="T87" s="8">
        <f t="shared" si="98"/>
        <v>0</v>
      </c>
      <c r="U87" s="5"/>
      <c r="V87" s="8">
        <f t="shared" si="99"/>
        <v>0</v>
      </c>
      <c r="W87" s="5"/>
      <c r="X87" s="8">
        <f t="shared" si="100"/>
        <v>0</v>
      </c>
      <c r="Y87" s="5"/>
      <c r="Z87" s="8">
        <f t="shared" si="101"/>
        <v>0</v>
      </c>
      <c r="AB87" s="5"/>
      <c r="AC87" s="8">
        <f t="shared" si="102"/>
        <v>0</v>
      </c>
      <c r="AE87" s="9">
        <f t="shared" si="103"/>
        <v>0</v>
      </c>
      <c r="AF87" s="8"/>
    </row>
    <row r="88" spans="1:32" outlineLevel="1" x14ac:dyDescent="0.2">
      <c r="A88" s="5"/>
      <c r="B88" s="3"/>
      <c r="C88" s="3"/>
      <c r="D88" s="3"/>
      <c r="E88" s="6"/>
      <c r="F88" s="5"/>
      <c r="G88" s="8">
        <f t="shared" si="104"/>
        <v>0</v>
      </c>
      <c r="H88" s="5"/>
      <c r="I88" s="8">
        <f t="shared" si="105"/>
        <v>0</v>
      </c>
      <c r="J88" s="5"/>
      <c r="K88" s="31">
        <f t="shared" si="106"/>
        <v>0</v>
      </c>
      <c r="L88" s="5"/>
      <c r="M88" s="31">
        <f t="shared" si="95"/>
        <v>0</v>
      </c>
      <c r="N88" s="39"/>
      <c r="O88" s="5"/>
      <c r="P88" s="8">
        <f t="shared" si="96"/>
        <v>0</v>
      </c>
      <c r="Q88" s="5"/>
      <c r="R88" s="8">
        <f t="shared" si="97"/>
        <v>0</v>
      </c>
      <c r="S88" s="5"/>
      <c r="T88" s="8">
        <f t="shared" si="98"/>
        <v>0</v>
      </c>
      <c r="U88" s="5"/>
      <c r="V88" s="8">
        <f t="shared" si="99"/>
        <v>0</v>
      </c>
      <c r="W88" s="5"/>
      <c r="X88" s="8">
        <f t="shared" si="100"/>
        <v>0</v>
      </c>
      <c r="Y88" s="5"/>
      <c r="Z88" s="8">
        <f t="shared" si="101"/>
        <v>0</v>
      </c>
      <c r="AB88" s="5"/>
      <c r="AC88" s="8">
        <f t="shared" si="102"/>
        <v>0</v>
      </c>
      <c r="AE88" s="9">
        <f t="shared" si="103"/>
        <v>0</v>
      </c>
      <c r="AF88" s="8"/>
    </row>
    <row r="89" spans="1:32" outlineLevel="1" x14ac:dyDescent="0.2">
      <c r="A89" s="5"/>
      <c r="B89" s="3"/>
      <c r="C89" s="3"/>
      <c r="D89" s="3"/>
      <c r="E89" s="6"/>
      <c r="F89" s="5"/>
      <c r="G89" s="8">
        <f t="shared" si="104"/>
        <v>0</v>
      </c>
      <c r="H89" s="5"/>
      <c r="I89" s="8">
        <f t="shared" si="105"/>
        <v>0</v>
      </c>
      <c r="J89" s="5"/>
      <c r="K89" s="31">
        <f t="shared" si="106"/>
        <v>0</v>
      </c>
      <c r="L89" s="5"/>
      <c r="M89" s="31">
        <f t="shared" si="95"/>
        <v>0</v>
      </c>
      <c r="N89" s="39"/>
      <c r="O89" s="5"/>
      <c r="P89" s="8">
        <f t="shared" si="96"/>
        <v>0</v>
      </c>
      <c r="Q89" s="5"/>
      <c r="R89" s="8">
        <f t="shared" si="97"/>
        <v>0</v>
      </c>
      <c r="S89" s="5"/>
      <c r="T89" s="8">
        <f t="shared" si="98"/>
        <v>0</v>
      </c>
      <c r="U89" s="5"/>
      <c r="V89" s="8">
        <f t="shared" si="99"/>
        <v>0</v>
      </c>
      <c r="W89" s="5"/>
      <c r="X89" s="8">
        <f t="shared" si="100"/>
        <v>0</v>
      </c>
      <c r="Y89" s="5"/>
      <c r="Z89" s="8">
        <f t="shared" si="101"/>
        <v>0</v>
      </c>
      <c r="AB89" s="5"/>
      <c r="AC89" s="8">
        <f t="shared" si="102"/>
        <v>0</v>
      </c>
      <c r="AE89" s="9">
        <f t="shared" si="103"/>
        <v>0</v>
      </c>
      <c r="AF89" s="8"/>
    </row>
    <row r="90" spans="1:32" outlineLevel="1" x14ac:dyDescent="0.2">
      <c r="A90" s="5"/>
      <c r="B90" s="3"/>
      <c r="C90" s="3"/>
      <c r="D90" s="3"/>
      <c r="E90" s="6"/>
      <c r="F90" s="5"/>
      <c r="G90" s="8">
        <f t="shared" si="92"/>
        <v>0</v>
      </c>
      <c r="H90" s="5"/>
      <c r="I90" s="8">
        <f t="shared" si="93"/>
        <v>0</v>
      </c>
      <c r="J90" s="5"/>
      <c r="K90" s="31">
        <f t="shared" si="94"/>
        <v>0</v>
      </c>
      <c r="L90" s="5"/>
      <c r="M90" s="31">
        <f t="shared" si="95"/>
        <v>0</v>
      </c>
      <c r="N90" s="39"/>
      <c r="O90" s="5"/>
      <c r="P90" s="8">
        <f t="shared" si="96"/>
        <v>0</v>
      </c>
      <c r="Q90" s="5"/>
      <c r="R90" s="8">
        <f t="shared" si="97"/>
        <v>0</v>
      </c>
      <c r="S90" s="5"/>
      <c r="T90" s="8">
        <f t="shared" si="98"/>
        <v>0</v>
      </c>
      <c r="U90" s="5"/>
      <c r="V90" s="8">
        <f t="shared" si="99"/>
        <v>0</v>
      </c>
      <c r="W90" s="5"/>
      <c r="X90" s="8">
        <f t="shared" si="100"/>
        <v>0</v>
      </c>
      <c r="Y90" s="5"/>
      <c r="Z90" s="8">
        <f t="shared" si="101"/>
        <v>0</v>
      </c>
      <c r="AB90" s="5"/>
      <c r="AC90" s="8">
        <f t="shared" si="102"/>
        <v>0</v>
      </c>
      <c r="AE90" s="9">
        <f t="shared" si="103"/>
        <v>0</v>
      </c>
      <c r="AF90" s="8"/>
    </row>
    <row r="91" spans="1:32" outlineLevel="1" x14ac:dyDescent="0.2">
      <c r="A91" s="5"/>
      <c r="B91" s="3"/>
      <c r="C91" s="3"/>
      <c r="D91" s="3"/>
      <c r="E91" s="6"/>
      <c r="F91" s="5"/>
      <c r="G91" s="8">
        <f t="shared" si="92"/>
        <v>0</v>
      </c>
      <c r="H91" s="5"/>
      <c r="I91" s="8">
        <f t="shared" si="93"/>
        <v>0</v>
      </c>
      <c r="J91" s="5"/>
      <c r="K91" s="31">
        <f t="shared" si="94"/>
        <v>0</v>
      </c>
      <c r="L91" s="5"/>
      <c r="M91" s="31">
        <f t="shared" si="95"/>
        <v>0</v>
      </c>
      <c r="N91" s="39"/>
      <c r="O91" s="5"/>
      <c r="P91" s="8">
        <f t="shared" si="96"/>
        <v>0</v>
      </c>
      <c r="Q91" s="5"/>
      <c r="R91" s="8">
        <f t="shared" si="97"/>
        <v>0</v>
      </c>
      <c r="S91" s="5"/>
      <c r="T91" s="8">
        <f t="shared" si="98"/>
        <v>0</v>
      </c>
      <c r="U91" s="5"/>
      <c r="V91" s="8">
        <f t="shared" si="99"/>
        <v>0</v>
      </c>
      <c r="W91" s="5"/>
      <c r="X91" s="8">
        <f t="shared" si="100"/>
        <v>0</v>
      </c>
      <c r="Y91" s="5"/>
      <c r="Z91" s="8">
        <f t="shared" si="101"/>
        <v>0</v>
      </c>
      <c r="AB91" s="5"/>
      <c r="AC91" s="8">
        <f t="shared" si="102"/>
        <v>0</v>
      </c>
      <c r="AE91" s="9">
        <f t="shared" si="103"/>
        <v>0</v>
      </c>
      <c r="AF91" s="8"/>
    </row>
    <row r="92" spans="1:32" outlineLevel="1" x14ac:dyDescent="0.2">
      <c r="A92" s="5"/>
      <c r="B92" s="3"/>
      <c r="C92" s="3"/>
      <c r="D92" s="3"/>
      <c r="E92" s="6"/>
      <c r="F92" s="5"/>
      <c r="G92" s="8">
        <f t="shared" si="92"/>
        <v>0</v>
      </c>
      <c r="H92" s="5"/>
      <c r="I92" s="8">
        <f t="shared" si="93"/>
        <v>0</v>
      </c>
      <c r="J92" s="5"/>
      <c r="K92" s="31">
        <f t="shared" si="94"/>
        <v>0</v>
      </c>
      <c r="L92" s="5"/>
      <c r="M92" s="31">
        <f t="shared" si="95"/>
        <v>0</v>
      </c>
      <c r="N92" s="39"/>
      <c r="O92" s="5"/>
      <c r="P92" s="8">
        <f t="shared" si="96"/>
        <v>0</v>
      </c>
      <c r="Q92" s="5"/>
      <c r="R92" s="8">
        <f t="shared" si="97"/>
        <v>0</v>
      </c>
      <c r="S92" s="5"/>
      <c r="T92" s="8">
        <f t="shared" si="98"/>
        <v>0</v>
      </c>
      <c r="U92" s="5"/>
      <c r="V92" s="8">
        <f t="shared" si="99"/>
        <v>0</v>
      </c>
      <c r="W92" s="5"/>
      <c r="X92" s="8">
        <f t="shared" si="100"/>
        <v>0</v>
      </c>
      <c r="Y92" s="5"/>
      <c r="Z92" s="8">
        <f t="shared" si="101"/>
        <v>0</v>
      </c>
      <c r="AB92" s="5"/>
      <c r="AC92" s="8">
        <f t="shared" si="102"/>
        <v>0</v>
      </c>
      <c r="AE92" s="9">
        <f t="shared" si="103"/>
        <v>0</v>
      </c>
      <c r="AF92" s="8"/>
    </row>
    <row r="93" spans="1:32" x14ac:dyDescent="0.2">
      <c r="A93" s="5"/>
      <c r="B93" s="3"/>
      <c r="C93" s="3"/>
      <c r="D93" s="3"/>
      <c r="E93" s="6"/>
      <c r="F93" s="5"/>
      <c r="G93" s="8">
        <f t="shared" ref="G93:G94" si="107">IF(F93=0,,IF(F93&gt;$I$3,,($I$3+1)-(F93)))</f>
        <v>0</v>
      </c>
      <c r="H93" s="5"/>
      <c r="I93" s="8">
        <f t="shared" ref="I93:I94" si="108">IF(H93=0,,IF(H93&gt;$I$3,,($I$3+1)-(H93)))</f>
        <v>0</v>
      </c>
      <c r="J93" s="5"/>
      <c r="K93" s="31">
        <f t="shared" ref="K93:K94" si="109">IF(J93=0,,IF(J93&gt;$I$3,,($I$3+1)-(J93)))</f>
        <v>0</v>
      </c>
      <c r="L93" s="5"/>
      <c r="M93" s="31">
        <f t="shared" ref="M93:M94" si="110">IF(L93=0,,IF(L93&gt;$I$3,,($I$3+1)-(L93)))</f>
        <v>0</v>
      </c>
      <c r="N93" s="39"/>
      <c r="O93" s="5"/>
      <c r="P93" s="8">
        <f t="shared" ref="P93:P94" si="111">IF(O93=0,,IF(O93&gt;$I$3,,($I$3+1)-(O93)))</f>
        <v>0</v>
      </c>
      <c r="Q93" s="5"/>
      <c r="R93" s="8">
        <f t="shared" ref="R93:R94" si="112">IF(Q93=0,,IF(Q93&gt;$I$3,,($I$3+1)-(Q93)))</f>
        <v>0</v>
      </c>
      <c r="S93" s="5"/>
      <c r="T93" s="8">
        <f t="shared" ref="T93:T94" si="113">IF(S93=0,,IF(S93&gt;$I$3,,($I$3+1)-(S93)))</f>
        <v>0</v>
      </c>
      <c r="U93" s="5"/>
      <c r="V93" s="8">
        <f t="shared" ref="V93:V94" si="114">IF(U93=0,,IF(U93&gt;$I$3,,($I$3+1)-(U93)))</f>
        <v>0</v>
      </c>
      <c r="W93" s="5"/>
      <c r="X93" s="8">
        <f t="shared" ref="X93:X94" si="115">IF(W93=0,,IF(W93&gt;$I$3,,($I$3+1)-(W93)))</f>
        <v>0</v>
      </c>
      <c r="Y93" s="5"/>
      <c r="Z93" s="8">
        <f t="shared" ref="Z93:Z94" si="116">IF(Y93=0,,IF(Y93&gt;$I$3,,($I$3+1)-(Y93)))</f>
        <v>0</v>
      </c>
      <c r="AB93" s="5"/>
      <c r="AC93" s="8">
        <f t="shared" ref="AC93:AC94" si="117">IF(AB93=0,,IF(AB93&gt;$I$3,,($I$3+1)-(AB93)))</f>
        <v>0</v>
      </c>
      <c r="AE93" s="9">
        <f t="shared" si="103"/>
        <v>0</v>
      </c>
      <c r="AF93" s="8"/>
    </row>
    <row r="94" spans="1:32" x14ac:dyDescent="0.2">
      <c r="A94" s="5"/>
      <c r="B94" s="3"/>
      <c r="C94" s="3"/>
      <c r="D94" s="3"/>
      <c r="E94" s="6"/>
      <c r="F94" s="5"/>
      <c r="G94" s="8">
        <f t="shared" si="107"/>
        <v>0</v>
      </c>
      <c r="H94" s="5"/>
      <c r="I94" s="8">
        <f t="shared" si="108"/>
        <v>0</v>
      </c>
      <c r="J94" s="5"/>
      <c r="K94" s="31">
        <f t="shared" si="109"/>
        <v>0</v>
      </c>
      <c r="L94" s="5"/>
      <c r="M94" s="31">
        <f t="shared" si="110"/>
        <v>0</v>
      </c>
      <c r="N94" s="39"/>
      <c r="O94" s="5"/>
      <c r="P94" s="8">
        <f t="shared" si="111"/>
        <v>0</v>
      </c>
      <c r="Q94" s="5"/>
      <c r="R94" s="8">
        <f t="shared" si="112"/>
        <v>0</v>
      </c>
      <c r="S94" s="5"/>
      <c r="T94" s="8">
        <f t="shared" si="113"/>
        <v>0</v>
      </c>
      <c r="U94" s="5"/>
      <c r="V94" s="8">
        <f t="shared" si="114"/>
        <v>0</v>
      </c>
      <c r="W94" s="5"/>
      <c r="X94" s="8">
        <f t="shared" si="115"/>
        <v>0</v>
      </c>
      <c r="Y94" s="5"/>
      <c r="Z94" s="8">
        <f t="shared" si="116"/>
        <v>0</v>
      </c>
      <c r="AB94" s="5"/>
      <c r="AC94" s="8">
        <f t="shared" si="117"/>
        <v>0</v>
      </c>
      <c r="AE94" s="9">
        <f t="shared" si="103"/>
        <v>0</v>
      </c>
      <c r="AF94" s="8"/>
    </row>
    <row r="95" spans="1:32" ht="24" customHeight="1" thickBot="1" x14ac:dyDescent="0.25">
      <c r="A95" s="5"/>
      <c r="B95" s="3"/>
      <c r="C95" s="3"/>
      <c r="D95" s="3"/>
      <c r="E95" s="6"/>
      <c r="F95" s="27"/>
      <c r="G95" s="28">
        <f t="shared" si="92"/>
        <v>0</v>
      </c>
      <c r="H95" s="27"/>
      <c r="I95" s="28">
        <f t="shared" si="93"/>
        <v>0</v>
      </c>
      <c r="J95" s="27"/>
      <c r="K95" s="32">
        <f t="shared" si="94"/>
        <v>0</v>
      </c>
      <c r="L95" s="27"/>
      <c r="M95" s="32">
        <f t="shared" si="95"/>
        <v>0</v>
      </c>
      <c r="N95" s="39"/>
      <c r="O95" s="5"/>
      <c r="P95" s="8">
        <f t="shared" si="96"/>
        <v>0</v>
      </c>
      <c r="Q95" s="5"/>
      <c r="R95" s="8">
        <f t="shared" si="97"/>
        <v>0</v>
      </c>
      <c r="S95" s="5"/>
      <c r="T95" s="8">
        <f t="shared" si="98"/>
        <v>0</v>
      </c>
      <c r="U95" s="5"/>
      <c r="V95" s="8">
        <f t="shared" si="99"/>
        <v>0</v>
      </c>
      <c r="W95" s="5"/>
      <c r="X95" s="8">
        <f t="shared" si="100"/>
        <v>0</v>
      </c>
      <c r="Y95" s="5"/>
      <c r="Z95" s="8">
        <f t="shared" si="101"/>
        <v>0</v>
      </c>
      <c r="AB95" s="5"/>
      <c r="AC95" s="8">
        <f t="shared" si="102"/>
        <v>0</v>
      </c>
      <c r="AE95" s="9">
        <f t="shared" si="103"/>
        <v>0</v>
      </c>
      <c r="AF95" s="8"/>
    </row>
    <row r="96" spans="1:32" ht="17" customHeight="1" thickBot="1" x14ac:dyDescent="0.3">
      <c r="A96" s="17" t="s">
        <v>34</v>
      </c>
      <c r="B96" s="67"/>
      <c r="C96" s="56" t="s">
        <v>12</v>
      </c>
      <c r="D96" s="55">
        <f>COUNT(A97:A106)</f>
        <v>10</v>
      </c>
      <c r="E96" s="68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 t="s">
        <v>34</v>
      </c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84"/>
      <c r="AC96" s="84"/>
      <c r="AD96" s="13"/>
      <c r="AE96" s="13"/>
      <c r="AF96" s="14"/>
    </row>
    <row r="97" spans="1:32" ht="24" customHeight="1" x14ac:dyDescent="0.2">
      <c r="A97" s="5">
        <v>44</v>
      </c>
      <c r="B97" s="58" t="s">
        <v>148</v>
      </c>
      <c r="C97" s="58" t="s">
        <v>163</v>
      </c>
      <c r="D97" s="58">
        <v>9116763</v>
      </c>
      <c r="E97" s="58" t="s">
        <v>47</v>
      </c>
      <c r="F97" s="62">
        <v>5</v>
      </c>
      <c r="G97" s="8">
        <f t="shared" ref="G97:G106" si="118">IF(F97=0,,IF(F97&gt;$I$3,,($I$3+1)-(F97)))</f>
        <v>1</v>
      </c>
      <c r="H97" s="5">
        <v>5</v>
      </c>
      <c r="I97" s="8">
        <f t="shared" ref="I97:I106" si="119">IF(H97=0,,IF(H97&gt;$I$3,,($I$3+1)-(H97)))</f>
        <v>1</v>
      </c>
      <c r="J97" s="5"/>
      <c r="K97" s="31">
        <f t="shared" ref="K97:K106" si="120">IF(J97=0,,IF(J97&gt;$I$3,,($I$3+1)-(J97)))</f>
        <v>0</v>
      </c>
      <c r="L97" s="5"/>
      <c r="M97" s="31">
        <f t="shared" ref="M97:M106" si="121">IF(L97=0,,IF(L97&gt;$I$3,,($I$3+1)-(L97)))</f>
        <v>0</v>
      </c>
      <c r="N97" s="39"/>
      <c r="O97" s="5">
        <v>5</v>
      </c>
      <c r="P97" s="8">
        <f t="shared" ref="P97:P106" si="122">IF(O97=0,,IF(O97&gt;$I$3,,($I$3+1)-(O97)))</f>
        <v>1</v>
      </c>
      <c r="Q97" s="5"/>
      <c r="R97" s="8">
        <f t="shared" ref="R97:R106" si="123">IF(Q97=0,,IF(Q97&gt;$I$3,,($I$3+1)-(Q97)))</f>
        <v>0</v>
      </c>
      <c r="S97" s="5"/>
      <c r="T97" s="8">
        <f t="shared" ref="T97:T106" si="124">IF(S97=0,,IF(S97&gt;$I$3,,($I$3+1)-(S97)))</f>
        <v>0</v>
      </c>
      <c r="U97" s="5">
        <v>4</v>
      </c>
      <c r="V97" s="8">
        <f t="shared" ref="V97:V106" si="125">IF(U97=0,,IF(U97&gt;$I$3,,($I$3+1)-(U97)))</f>
        <v>2</v>
      </c>
      <c r="W97" s="5">
        <v>4</v>
      </c>
      <c r="X97" s="8">
        <f t="shared" ref="X97:X106" si="126">IF(W97=0,,IF(W97&gt;$I$3,,($I$3+1)-(W97)))</f>
        <v>2</v>
      </c>
      <c r="Y97" s="5"/>
      <c r="Z97" s="8">
        <f t="shared" ref="Z97:Z106" si="127">IF(Y97=0,,IF(Y97&gt;$I$3,,($I$3+1)-(Y97)))</f>
        <v>0</v>
      </c>
      <c r="AB97" s="5"/>
      <c r="AC97" s="8">
        <f t="shared" ref="AC97:AC106" si="128">IF(AB97=0,,IF(AB97&gt;$I$3,,($I$3+1)-(AB97)))</f>
        <v>0</v>
      </c>
      <c r="AE97" s="9">
        <f t="shared" si="103"/>
        <v>7</v>
      </c>
      <c r="AF97" s="8"/>
    </row>
    <row r="98" spans="1:32" ht="24" customHeight="1" x14ac:dyDescent="0.2">
      <c r="A98" s="5">
        <v>45</v>
      </c>
      <c r="B98" s="58" t="s">
        <v>149</v>
      </c>
      <c r="C98" s="58" t="s">
        <v>164</v>
      </c>
      <c r="D98" s="58">
        <v>1560329</v>
      </c>
      <c r="E98" s="58" t="s">
        <v>157</v>
      </c>
      <c r="F98" s="62">
        <v>2</v>
      </c>
      <c r="G98" s="8">
        <f t="shared" si="118"/>
        <v>4</v>
      </c>
      <c r="H98" s="5">
        <v>4</v>
      </c>
      <c r="I98" s="8">
        <f t="shared" si="119"/>
        <v>2</v>
      </c>
      <c r="J98" s="5">
        <v>4</v>
      </c>
      <c r="K98" s="31">
        <f t="shared" si="120"/>
        <v>2</v>
      </c>
      <c r="L98" s="5">
        <v>3</v>
      </c>
      <c r="M98" s="31">
        <f t="shared" si="121"/>
        <v>3</v>
      </c>
      <c r="N98" s="39"/>
      <c r="O98" s="5">
        <v>1</v>
      </c>
      <c r="P98" s="8">
        <f t="shared" si="122"/>
        <v>5</v>
      </c>
      <c r="Q98" s="5">
        <v>1</v>
      </c>
      <c r="R98" s="8">
        <f t="shared" si="123"/>
        <v>5</v>
      </c>
      <c r="S98" s="5">
        <v>1</v>
      </c>
      <c r="T98" s="8">
        <f t="shared" si="124"/>
        <v>5</v>
      </c>
      <c r="U98" s="5">
        <v>2</v>
      </c>
      <c r="V98" s="8">
        <f t="shared" si="125"/>
        <v>4</v>
      </c>
      <c r="W98" s="5">
        <v>2</v>
      </c>
      <c r="X98" s="8">
        <f t="shared" si="126"/>
        <v>4</v>
      </c>
      <c r="Y98" s="5">
        <v>2</v>
      </c>
      <c r="Z98" s="8">
        <f t="shared" si="127"/>
        <v>4</v>
      </c>
      <c r="AB98" s="5"/>
      <c r="AC98" s="8">
        <f t="shared" si="128"/>
        <v>0</v>
      </c>
      <c r="AE98" s="9">
        <f t="shared" si="103"/>
        <v>38</v>
      </c>
      <c r="AF98" s="8">
        <v>1</v>
      </c>
    </row>
    <row r="99" spans="1:32" s="74" customFormat="1" ht="24" customHeight="1" x14ac:dyDescent="0.2">
      <c r="A99" s="72">
        <v>46</v>
      </c>
      <c r="B99" s="73" t="s">
        <v>150</v>
      </c>
      <c r="C99" s="73" t="s">
        <v>165</v>
      </c>
      <c r="D99" s="73">
        <v>3083945</v>
      </c>
      <c r="E99" s="73" t="s">
        <v>158</v>
      </c>
      <c r="F99" s="82"/>
      <c r="G99" s="80">
        <f t="shared" ref="G99:G102" si="129">IF(F99=0,,IF(F99&gt;$I$3,,($I$3+1)-(F99)))</f>
        <v>0</v>
      </c>
      <c r="H99" s="72"/>
      <c r="I99" s="80">
        <f t="shared" ref="I99:I102" si="130">IF(H99=0,,IF(H99&gt;$I$3,,($I$3+1)-(H99)))</f>
        <v>0</v>
      </c>
      <c r="J99" s="72"/>
      <c r="K99" s="83">
        <f t="shared" ref="K99:K102" si="131">IF(J99=0,,IF(J99&gt;$I$3,,($I$3+1)-(J99)))</f>
        <v>0</v>
      </c>
      <c r="L99" s="72"/>
      <c r="M99" s="83">
        <f t="shared" ref="M99:M102" si="132">IF(L99=0,,IF(L99&gt;$I$3,,($I$3+1)-(L99)))</f>
        <v>0</v>
      </c>
      <c r="N99" s="79"/>
      <c r="O99" s="72"/>
      <c r="P99" s="80">
        <f t="shared" ref="P99:P102" si="133">IF(O99=0,,IF(O99&gt;$I$3,,($I$3+1)-(O99)))</f>
        <v>0</v>
      </c>
      <c r="Q99" s="72"/>
      <c r="R99" s="80">
        <f t="shared" ref="R99:R102" si="134">IF(Q99=0,,IF(Q99&gt;$I$3,,($I$3+1)-(Q99)))</f>
        <v>0</v>
      </c>
      <c r="S99" s="72"/>
      <c r="T99" s="80">
        <f t="shared" ref="T99:T102" si="135">IF(S99=0,,IF(S99&gt;$I$3,,($I$3+1)-(S99)))</f>
        <v>0</v>
      </c>
      <c r="U99" s="72"/>
      <c r="V99" s="80">
        <f t="shared" ref="V99:V102" si="136">IF(U99=0,,IF(U99&gt;$I$3,,($I$3+1)-(U99)))</f>
        <v>0</v>
      </c>
      <c r="W99" s="72"/>
      <c r="X99" s="80">
        <f t="shared" ref="X99:X102" si="137">IF(W99=0,,IF(W99&gt;$I$3,,($I$3+1)-(W99)))</f>
        <v>0</v>
      </c>
      <c r="Y99" s="72"/>
      <c r="Z99" s="80">
        <f t="shared" ref="Z99:Z102" si="138">IF(Y99=0,,IF(Y99&gt;$I$3,,($I$3+1)-(Y99)))</f>
        <v>0</v>
      </c>
      <c r="AB99" s="72"/>
      <c r="AC99" s="80">
        <f t="shared" ref="AC99:AC102" si="139">IF(AB99=0,,IF(AB99&gt;$I$3,,($I$3+1)-(AB99)))</f>
        <v>0</v>
      </c>
      <c r="AE99" s="81">
        <f t="shared" ref="AE99:AE102" si="140">SUM(G99+I99+K99+M99+P99+R99+T99+V99+X99+Z99+AC99)</f>
        <v>0</v>
      </c>
      <c r="AF99" s="80"/>
    </row>
    <row r="100" spans="1:32" ht="24" customHeight="1" x14ac:dyDescent="0.2">
      <c r="A100" s="5">
        <v>47</v>
      </c>
      <c r="B100" s="58" t="s">
        <v>151</v>
      </c>
      <c r="C100" s="58" t="s">
        <v>166</v>
      </c>
      <c r="D100" s="58">
        <v>3001598</v>
      </c>
      <c r="E100" s="58" t="s">
        <v>159</v>
      </c>
      <c r="F100" s="62" t="s">
        <v>57</v>
      </c>
      <c r="G100" s="8">
        <f t="shared" si="129"/>
        <v>0</v>
      </c>
      <c r="H100" s="5">
        <v>3</v>
      </c>
      <c r="I100" s="8">
        <f t="shared" si="130"/>
        <v>3</v>
      </c>
      <c r="J100" s="5" t="s">
        <v>57</v>
      </c>
      <c r="K100" s="31">
        <f t="shared" si="131"/>
        <v>0</v>
      </c>
      <c r="L100" s="5">
        <v>1</v>
      </c>
      <c r="M100" s="31">
        <f t="shared" si="132"/>
        <v>5</v>
      </c>
      <c r="N100" s="39"/>
      <c r="O100" s="5">
        <v>3</v>
      </c>
      <c r="P100" s="8">
        <f t="shared" si="133"/>
        <v>3</v>
      </c>
      <c r="Q100" s="5">
        <v>5</v>
      </c>
      <c r="R100" s="8">
        <f t="shared" si="134"/>
        <v>1</v>
      </c>
      <c r="S100" s="5">
        <v>4</v>
      </c>
      <c r="T100" s="8">
        <f t="shared" si="135"/>
        <v>2</v>
      </c>
      <c r="U100" s="5">
        <v>3</v>
      </c>
      <c r="V100" s="8">
        <f t="shared" si="136"/>
        <v>3</v>
      </c>
      <c r="W100" s="5">
        <v>5</v>
      </c>
      <c r="X100" s="8">
        <f t="shared" si="137"/>
        <v>1</v>
      </c>
      <c r="Y100" s="5">
        <v>4</v>
      </c>
      <c r="Z100" s="8">
        <f t="shared" si="138"/>
        <v>2</v>
      </c>
      <c r="AB100" s="5"/>
      <c r="AC100" s="8">
        <f t="shared" si="139"/>
        <v>0</v>
      </c>
      <c r="AE100" s="9">
        <f t="shared" si="140"/>
        <v>20</v>
      </c>
      <c r="AF100" s="8"/>
    </row>
    <row r="101" spans="1:32" s="74" customFormat="1" ht="24" customHeight="1" x14ac:dyDescent="0.2">
      <c r="A101" s="72">
        <v>48</v>
      </c>
      <c r="B101" s="73" t="s">
        <v>152</v>
      </c>
      <c r="C101" s="73" t="s">
        <v>167</v>
      </c>
      <c r="D101" s="73" t="s">
        <v>57</v>
      </c>
      <c r="E101" s="73" t="s">
        <v>48</v>
      </c>
      <c r="F101" s="82"/>
      <c r="G101" s="80">
        <f t="shared" si="129"/>
        <v>0</v>
      </c>
      <c r="H101" s="72"/>
      <c r="I101" s="80">
        <f t="shared" si="130"/>
        <v>0</v>
      </c>
      <c r="J101" s="72"/>
      <c r="K101" s="83">
        <f t="shared" si="131"/>
        <v>0</v>
      </c>
      <c r="L101" s="72"/>
      <c r="M101" s="83">
        <f t="shared" si="132"/>
        <v>0</v>
      </c>
      <c r="N101" s="79"/>
      <c r="O101" s="72"/>
      <c r="P101" s="80">
        <f t="shared" si="133"/>
        <v>0</v>
      </c>
      <c r="Q101" s="72"/>
      <c r="R101" s="80">
        <f t="shared" si="134"/>
        <v>0</v>
      </c>
      <c r="S101" s="72"/>
      <c r="T101" s="80">
        <f t="shared" si="135"/>
        <v>0</v>
      </c>
      <c r="U101" s="72"/>
      <c r="V101" s="80">
        <f t="shared" si="136"/>
        <v>0</v>
      </c>
      <c r="W101" s="72"/>
      <c r="X101" s="80">
        <f t="shared" si="137"/>
        <v>0</v>
      </c>
      <c r="Y101" s="72"/>
      <c r="Z101" s="80">
        <f t="shared" si="138"/>
        <v>0</v>
      </c>
      <c r="AB101" s="72"/>
      <c r="AC101" s="80">
        <f t="shared" si="139"/>
        <v>0</v>
      </c>
      <c r="AE101" s="81">
        <f t="shared" si="140"/>
        <v>0</v>
      </c>
      <c r="AF101" s="80"/>
    </row>
    <row r="102" spans="1:32" ht="24" customHeight="1" x14ac:dyDescent="0.2">
      <c r="A102" s="5">
        <v>49</v>
      </c>
      <c r="B102" s="58" t="s">
        <v>153</v>
      </c>
      <c r="C102" s="58" t="s">
        <v>168</v>
      </c>
      <c r="D102" s="58">
        <v>9107162</v>
      </c>
      <c r="E102" s="58" t="s">
        <v>160</v>
      </c>
      <c r="F102" s="62"/>
      <c r="G102" s="8">
        <f t="shared" si="129"/>
        <v>0</v>
      </c>
      <c r="H102" s="5"/>
      <c r="I102" s="8">
        <f t="shared" si="130"/>
        <v>0</v>
      </c>
      <c r="J102" s="5">
        <v>5</v>
      </c>
      <c r="K102" s="31">
        <f t="shared" si="131"/>
        <v>1</v>
      </c>
      <c r="L102" s="5"/>
      <c r="M102" s="31">
        <f t="shared" si="132"/>
        <v>0</v>
      </c>
      <c r="N102" s="39"/>
      <c r="O102" s="5">
        <v>4</v>
      </c>
      <c r="P102" s="8">
        <f t="shared" si="133"/>
        <v>2</v>
      </c>
      <c r="Q102" s="5">
        <v>4</v>
      </c>
      <c r="R102" s="8">
        <f t="shared" si="134"/>
        <v>2</v>
      </c>
      <c r="S102" s="5">
        <v>2</v>
      </c>
      <c r="T102" s="8">
        <f t="shared" si="135"/>
        <v>4</v>
      </c>
      <c r="U102" s="5"/>
      <c r="V102" s="8">
        <f t="shared" si="136"/>
        <v>0</v>
      </c>
      <c r="W102" s="5"/>
      <c r="X102" s="8">
        <f t="shared" si="137"/>
        <v>0</v>
      </c>
      <c r="Y102" s="5"/>
      <c r="Z102" s="8">
        <f t="shared" si="138"/>
        <v>0</v>
      </c>
      <c r="AB102" s="5"/>
      <c r="AC102" s="8">
        <f t="shared" si="139"/>
        <v>0</v>
      </c>
      <c r="AE102" s="9">
        <f t="shared" si="140"/>
        <v>9</v>
      </c>
      <c r="AF102" s="8"/>
    </row>
    <row r="103" spans="1:32" ht="24" customHeight="1" x14ac:dyDescent="0.2">
      <c r="A103" s="5">
        <v>50</v>
      </c>
      <c r="B103" s="58" t="s">
        <v>154</v>
      </c>
      <c r="C103" s="58" t="s">
        <v>169</v>
      </c>
      <c r="D103" s="58">
        <v>3062059</v>
      </c>
      <c r="E103" s="58" t="s">
        <v>161</v>
      </c>
      <c r="F103" s="62">
        <v>3</v>
      </c>
      <c r="G103" s="8">
        <f t="shared" si="118"/>
        <v>3</v>
      </c>
      <c r="H103" s="5"/>
      <c r="I103" s="8">
        <f t="shared" si="119"/>
        <v>0</v>
      </c>
      <c r="J103" s="5">
        <v>1</v>
      </c>
      <c r="K103" s="31">
        <f t="shared" si="120"/>
        <v>5</v>
      </c>
      <c r="L103" s="5">
        <v>4</v>
      </c>
      <c r="M103" s="31">
        <f t="shared" si="121"/>
        <v>2</v>
      </c>
      <c r="N103" s="39"/>
      <c r="O103" s="5"/>
      <c r="P103" s="8">
        <f t="shared" si="122"/>
        <v>0</v>
      </c>
      <c r="Q103" s="5">
        <v>2</v>
      </c>
      <c r="R103" s="8">
        <f t="shared" si="123"/>
        <v>4</v>
      </c>
      <c r="S103" s="5"/>
      <c r="T103" s="8">
        <f t="shared" si="124"/>
        <v>0</v>
      </c>
      <c r="U103" s="5">
        <v>1</v>
      </c>
      <c r="V103" s="8">
        <f t="shared" si="125"/>
        <v>5</v>
      </c>
      <c r="W103" s="5">
        <v>1</v>
      </c>
      <c r="X103" s="8">
        <f t="shared" si="126"/>
        <v>5</v>
      </c>
      <c r="Y103" s="5">
        <v>1</v>
      </c>
      <c r="Z103" s="8">
        <f t="shared" si="127"/>
        <v>5</v>
      </c>
      <c r="AB103" s="5"/>
      <c r="AC103" s="8">
        <f t="shared" si="128"/>
        <v>0</v>
      </c>
      <c r="AE103" s="9">
        <f t="shared" si="103"/>
        <v>29</v>
      </c>
      <c r="AF103" s="8">
        <v>3</v>
      </c>
    </row>
    <row r="104" spans="1:32" ht="24" customHeight="1" x14ac:dyDescent="0.2">
      <c r="A104" s="5">
        <v>51</v>
      </c>
      <c r="B104" s="58" t="s">
        <v>155</v>
      </c>
      <c r="C104" s="58" t="s">
        <v>170</v>
      </c>
      <c r="D104" s="58">
        <v>1554966</v>
      </c>
      <c r="E104" s="58" t="s">
        <v>68</v>
      </c>
      <c r="F104" s="62">
        <v>1</v>
      </c>
      <c r="G104" s="8">
        <f t="shared" si="118"/>
        <v>5</v>
      </c>
      <c r="H104" s="5">
        <v>2</v>
      </c>
      <c r="I104" s="8">
        <f t="shared" si="119"/>
        <v>4</v>
      </c>
      <c r="J104" s="5">
        <v>2</v>
      </c>
      <c r="K104" s="31">
        <f t="shared" si="120"/>
        <v>4</v>
      </c>
      <c r="L104" s="5"/>
      <c r="M104" s="31">
        <f t="shared" si="121"/>
        <v>0</v>
      </c>
      <c r="N104" s="39"/>
      <c r="O104" s="5"/>
      <c r="P104" s="8">
        <f t="shared" si="122"/>
        <v>0</v>
      </c>
      <c r="Q104" s="5"/>
      <c r="R104" s="8">
        <f t="shared" si="123"/>
        <v>0</v>
      </c>
      <c r="S104" s="5"/>
      <c r="T104" s="8">
        <f t="shared" si="124"/>
        <v>0</v>
      </c>
      <c r="U104" s="5"/>
      <c r="V104" s="8">
        <f t="shared" si="125"/>
        <v>0</v>
      </c>
      <c r="W104" s="5"/>
      <c r="X104" s="8">
        <f t="shared" si="126"/>
        <v>0</v>
      </c>
      <c r="Y104" s="5"/>
      <c r="Z104" s="8">
        <f t="shared" si="127"/>
        <v>0</v>
      </c>
      <c r="AB104" s="5"/>
      <c r="AC104" s="8">
        <f t="shared" si="128"/>
        <v>0</v>
      </c>
      <c r="AE104" s="9">
        <f t="shared" si="103"/>
        <v>13</v>
      </c>
      <c r="AF104" s="8"/>
    </row>
    <row r="105" spans="1:32" ht="24" customHeight="1" x14ac:dyDescent="0.2">
      <c r="A105" s="5">
        <v>52</v>
      </c>
      <c r="B105" s="58" t="s">
        <v>151</v>
      </c>
      <c r="C105" s="58" t="s">
        <v>171</v>
      </c>
      <c r="D105" s="58">
        <v>3087643</v>
      </c>
      <c r="E105" s="58" t="s">
        <v>54</v>
      </c>
      <c r="F105" s="62">
        <v>4</v>
      </c>
      <c r="G105" s="8">
        <f t="shared" si="118"/>
        <v>2</v>
      </c>
      <c r="H105" s="5">
        <v>1</v>
      </c>
      <c r="I105" s="8">
        <f t="shared" si="119"/>
        <v>5</v>
      </c>
      <c r="J105" s="5">
        <v>3</v>
      </c>
      <c r="K105" s="31">
        <f t="shared" si="120"/>
        <v>3</v>
      </c>
      <c r="L105" s="5">
        <v>2</v>
      </c>
      <c r="M105" s="31">
        <f t="shared" si="121"/>
        <v>4</v>
      </c>
      <c r="N105" s="39"/>
      <c r="O105" s="5">
        <v>2</v>
      </c>
      <c r="P105" s="8">
        <f t="shared" si="122"/>
        <v>4</v>
      </c>
      <c r="Q105" s="5">
        <v>3</v>
      </c>
      <c r="R105" s="8">
        <f t="shared" si="123"/>
        <v>3</v>
      </c>
      <c r="S105" s="5">
        <v>3</v>
      </c>
      <c r="T105" s="8">
        <f t="shared" si="124"/>
        <v>3</v>
      </c>
      <c r="U105" s="5"/>
      <c r="V105" s="8">
        <f t="shared" si="125"/>
        <v>0</v>
      </c>
      <c r="W105" s="5">
        <v>3</v>
      </c>
      <c r="X105" s="8">
        <f t="shared" si="126"/>
        <v>3</v>
      </c>
      <c r="Y105" s="5">
        <v>3</v>
      </c>
      <c r="Z105" s="8">
        <f t="shared" si="127"/>
        <v>3</v>
      </c>
      <c r="AB105" s="5"/>
      <c r="AC105" s="8">
        <f t="shared" si="128"/>
        <v>0</v>
      </c>
      <c r="AE105" s="9">
        <f t="shared" si="103"/>
        <v>30</v>
      </c>
      <c r="AF105" s="8">
        <v>2</v>
      </c>
    </row>
    <row r="106" spans="1:32" ht="24" customHeight="1" thickBot="1" x14ac:dyDescent="0.25">
      <c r="A106" s="5">
        <v>53</v>
      </c>
      <c r="B106" s="58" t="s">
        <v>156</v>
      </c>
      <c r="C106" s="58" t="s">
        <v>172</v>
      </c>
      <c r="D106" s="58">
        <v>9125147</v>
      </c>
      <c r="E106" s="58" t="s">
        <v>162</v>
      </c>
      <c r="F106" s="62"/>
      <c r="G106" s="8">
        <f t="shared" si="118"/>
        <v>0</v>
      </c>
      <c r="H106" s="5"/>
      <c r="I106" s="8">
        <f t="shared" si="119"/>
        <v>0</v>
      </c>
      <c r="J106" s="5"/>
      <c r="K106" s="31">
        <f t="shared" si="120"/>
        <v>0</v>
      </c>
      <c r="L106" s="5"/>
      <c r="M106" s="31">
        <f t="shared" si="121"/>
        <v>0</v>
      </c>
      <c r="N106" s="39"/>
      <c r="O106" s="5"/>
      <c r="P106" s="8">
        <f t="shared" si="122"/>
        <v>0</v>
      </c>
      <c r="Q106" s="5"/>
      <c r="R106" s="8">
        <f t="shared" si="123"/>
        <v>0</v>
      </c>
      <c r="S106" s="5">
        <v>5</v>
      </c>
      <c r="T106" s="8">
        <f t="shared" si="124"/>
        <v>1</v>
      </c>
      <c r="U106" s="5"/>
      <c r="V106" s="8">
        <f t="shared" si="125"/>
        <v>0</v>
      </c>
      <c r="W106" s="5"/>
      <c r="X106" s="8">
        <f t="shared" si="126"/>
        <v>0</v>
      </c>
      <c r="Y106" s="5">
        <v>5</v>
      </c>
      <c r="Z106" s="8">
        <f t="shared" si="127"/>
        <v>1</v>
      </c>
      <c r="AB106" s="5"/>
      <c r="AC106" s="8">
        <f t="shared" si="128"/>
        <v>0</v>
      </c>
      <c r="AE106" s="9">
        <f t="shared" si="103"/>
        <v>2</v>
      </c>
      <c r="AF106" s="8"/>
    </row>
    <row r="107" spans="1:32" ht="24" customHeight="1" outlineLevel="1" thickBot="1" x14ac:dyDescent="0.3">
      <c r="A107" s="17" t="s">
        <v>14</v>
      </c>
      <c r="B107" s="63"/>
      <c r="C107" s="64" t="s">
        <v>12</v>
      </c>
      <c r="D107" s="65">
        <f>COUNT(A108:A119)</f>
        <v>6</v>
      </c>
      <c r="E107" s="66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 t="s">
        <v>14</v>
      </c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84"/>
      <c r="AC107" s="84"/>
      <c r="AD107" s="13"/>
      <c r="AE107" s="13"/>
      <c r="AF107" s="14"/>
    </row>
    <row r="108" spans="1:32" ht="24" customHeight="1" outlineLevel="1" x14ac:dyDescent="0.2">
      <c r="A108" s="5">
        <v>54</v>
      </c>
      <c r="B108" s="69" t="s">
        <v>173</v>
      </c>
      <c r="C108" s="58" t="s">
        <v>176</v>
      </c>
      <c r="D108" s="70">
        <v>9125904</v>
      </c>
      <c r="E108" s="58" t="s">
        <v>175</v>
      </c>
      <c r="F108" s="61"/>
      <c r="G108" s="30">
        <f t="shared" ref="G108:G119" si="141">IF(F108=0,,IF(F108&gt;$I$3,,($I$3+1)-(F108)))</f>
        <v>0</v>
      </c>
      <c r="H108" s="29"/>
      <c r="I108" s="30">
        <f t="shared" ref="I108:I119" si="142">IF(H108=0,,IF(H108&gt;$I$3,,($I$3+1)-(H108)))</f>
        <v>0</v>
      </c>
      <c r="J108" s="29"/>
      <c r="K108" s="33">
        <f t="shared" ref="K108:K119" si="143">IF(J108=0,,IF(J108&gt;$I$3,,($I$3+1)-(J108)))</f>
        <v>0</v>
      </c>
      <c r="L108" s="29"/>
      <c r="M108" s="33">
        <f t="shared" ref="M108:M119" si="144">IF(L108=0,,IF(L108&gt;$I$3,,($I$3+1)-(L108)))</f>
        <v>0</v>
      </c>
      <c r="N108" s="39"/>
      <c r="O108" s="29"/>
      <c r="P108" s="30">
        <f t="shared" ref="P108:P119" si="145">IF(O108=0,,IF(O108&gt;$I$3,,($I$3+1)-(O108)))</f>
        <v>0</v>
      </c>
      <c r="Q108" s="29"/>
      <c r="R108" s="30">
        <f t="shared" ref="R108:R119" si="146">IF(Q108=0,,IF(Q108&gt;$I$3,,($I$3+1)-(Q108)))</f>
        <v>0</v>
      </c>
      <c r="S108" s="29"/>
      <c r="T108" s="30">
        <f t="shared" ref="T108:T119" si="147">IF(S108=0,,IF(S108&gt;$I$3,,($I$3+1)-(S108)))</f>
        <v>0</v>
      </c>
      <c r="U108" s="29"/>
      <c r="V108" s="30">
        <f t="shared" ref="V108:V119" si="148">IF(U108=0,,IF(U108&gt;$I$3,,($I$3+1)-(U108)))</f>
        <v>0</v>
      </c>
      <c r="W108" s="29"/>
      <c r="X108" s="30">
        <f t="shared" ref="X108:X119" si="149">IF(W108=0,,IF(W108&gt;$I$3,,($I$3+1)-(W108)))</f>
        <v>0</v>
      </c>
      <c r="Y108" s="29"/>
      <c r="Z108" s="30">
        <f t="shared" ref="Z108:Z119" si="150">IF(Y108=0,,IF(Y108&gt;$I$3,,($I$3+1)-(Y108)))</f>
        <v>0</v>
      </c>
      <c r="AB108" s="29"/>
      <c r="AC108" s="30">
        <f t="shared" ref="AC108:AC119" si="151">IF(AB108=0,,IF(AB108&gt;$I$3,,($I$3+1)-(AB108)))</f>
        <v>0</v>
      </c>
      <c r="AE108" s="9">
        <f t="shared" ref="AE108:AE119" si="152">SUM(G108+I108+K108+M108+P108+R108+T108+V108+X108+Z108+AC108)</f>
        <v>0</v>
      </c>
      <c r="AF108" s="30"/>
    </row>
    <row r="109" spans="1:32" ht="24" customHeight="1" outlineLevel="1" x14ac:dyDescent="0.2">
      <c r="A109" s="5">
        <v>55</v>
      </c>
      <c r="B109" s="69" t="s">
        <v>173</v>
      </c>
      <c r="C109" s="58" t="s">
        <v>177</v>
      </c>
      <c r="D109" s="70">
        <v>9125904</v>
      </c>
      <c r="E109" s="58" t="s">
        <v>175</v>
      </c>
      <c r="F109" s="62">
        <v>1</v>
      </c>
      <c r="G109" s="8">
        <f t="shared" si="141"/>
        <v>5</v>
      </c>
      <c r="H109" s="5">
        <v>2</v>
      </c>
      <c r="I109" s="8">
        <f t="shared" si="142"/>
        <v>4</v>
      </c>
      <c r="J109" s="5">
        <v>3</v>
      </c>
      <c r="K109" s="31">
        <f t="shared" si="143"/>
        <v>3</v>
      </c>
      <c r="L109" s="5"/>
      <c r="M109" s="31">
        <f t="shared" si="144"/>
        <v>0</v>
      </c>
      <c r="N109" s="39"/>
      <c r="O109" s="5">
        <v>2</v>
      </c>
      <c r="P109" s="8">
        <f t="shared" si="145"/>
        <v>4</v>
      </c>
      <c r="Q109" s="5">
        <v>3</v>
      </c>
      <c r="R109" s="8">
        <f t="shared" si="146"/>
        <v>3</v>
      </c>
      <c r="S109" s="5"/>
      <c r="T109" s="8">
        <f t="shared" si="147"/>
        <v>0</v>
      </c>
      <c r="U109" s="5">
        <v>2</v>
      </c>
      <c r="V109" s="8">
        <f t="shared" si="148"/>
        <v>4</v>
      </c>
      <c r="W109" s="5"/>
      <c r="X109" s="8">
        <f t="shared" si="149"/>
        <v>0</v>
      </c>
      <c r="Y109" s="5">
        <v>3</v>
      </c>
      <c r="Z109" s="8">
        <f t="shared" si="150"/>
        <v>3</v>
      </c>
      <c r="AB109" s="5"/>
      <c r="AC109" s="8">
        <f t="shared" si="151"/>
        <v>0</v>
      </c>
      <c r="AE109" s="9">
        <f t="shared" si="152"/>
        <v>26</v>
      </c>
      <c r="AF109" s="8"/>
    </row>
    <row r="110" spans="1:32" ht="24" customHeight="1" outlineLevel="1" x14ac:dyDescent="0.2">
      <c r="A110" s="5">
        <v>56</v>
      </c>
      <c r="B110" s="69" t="s">
        <v>174</v>
      </c>
      <c r="C110" s="58" t="s">
        <v>178</v>
      </c>
      <c r="D110" s="70">
        <v>3087995</v>
      </c>
      <c r="E110" s="58" t="s">
        <v>122</v>
      </c>
      <c r="F110" s="62">
        <v>3</v>
      </c>
      <c r="G110" s="8">
        <f t="shared" si="141"/>
        <v>3</v>
      </c>
      <c r="H110" s="5">
        <v>5</v>
      </c>
      <c r="I110" s="8">
        <f t="shared" si="142"/>
        <v>1</v>
      </c>
      <c r="J110" s="5">
        <v>5</v>
      </c>
      <c r="K110" s="31">
        <f t="shared" si="143"/>
        <v>1</v>
      </c>
      <c r="L110" s="5">
        <v>4</v>
      </c>
      <c r="M110" s="31">
        <f t="shared" si="144"/>
        <v>2</v>
      </c>
      <c r="N110" s="39"/>
      <c r="O110" s="5">
        <v>5</v>
      </c>
      <c r="P110" s="8">
        <f t="shared" si="145"/>
        <v>1</v>
      </c>
      <c r="Q110" s="5"/>
      <c r="R110" s="8">
        <f t="shared" si="146"/>
        <v>0</v>
      </c>
      <c r="S110" s="5">
        <v>3</v>
      </c>
      <c r="T110" s="8">
        <f t="shared" si="147"/>
        <v>3</v>
      </c>
      <c r="U110" s="5">
        <v>5</v>
      </c>
      <c r="V110" s="8">
        <f t="shared" si="148"/>
        <v>1</v>
      </c>
      <c r="W110" s="5">
        <v>2</v>
      </c>
      <c r="X110" s="8">
        <f t="shared" si="149"/>
        <v>4</v>
      </c>
      <c r="Y110" s="5"/>
      <c r="Z110" s="8">
        <f t="shared" si="150"/>
        <v>0</v>
      </c>
      <c r="AB110" s="5"/>
      <c r="AC110" s="8">
        <f t="shared" si="151"/>
        <v>0</v>
      </c>
      <c r="AE110" s="9">
        <f t="shared" si="152"/>
        <v>16</v>
      </c>
      <c r="AF110" s="8"/>
    </row>
    <row r="111" spans="1:32" ht="24" customHeight="1" outlineLevel="1" x14ac:dyDescent="0.2">
      <c r="A111" s="5">
        <v>57</v>
      </c>
      <c r="B111" s="53" t="s">
        <v>179</v>
      </c>
      <c r="C111" s="71" t="s">
        <v>180</v>
      </c>
      <c r="D111" s="53">
        <v>3084616</v>
      </c>
      <c r="E111" s="16" t="s">
        <v>122</v>
      </c>
      <c r="F111" s="5">
        <v>2</v>
      </c>
      <c r="G111" s="8">
        <f t="shared" si="141"/>
        <v>4</v>
      </c>
      <c r="H111" s="5">
        <v>3</v>
      </c>
      <c r="I111" s="8">
        <f t="shared" si="142"/>
        <v>3</v>
      </c>
      <c r="J111" s="5">
        <v>4</v>
      </c>
      <c r="K111" s="31">
        <f t="shared" si="143"/>
        <v>2</v>
      </c>
      <c r="L111" s="5">
        <v>1</v>
      </c>
      <c r="M111" s="31">
        <f t="shared" si="144"/>
        <v>5</v>
      </c>
      <c r="N111" s="39"/>
      <c r="O111" s="5">
        <v>3</v>
      </c>
      <c r="P111" s="8">
        <f t="shared" si="145"/>
        <v>3</v>
      </c>
      <c r="Q111" s="5">
        <v>2</v>
      </c>
      <c r="R111" s="8">
        <f t="shared" si="146"/>
        <v>4</v>
      </c>
      <c r="S111" s="5">
        <v>2</v>
      </c>
      <c r="T111" s="8">
        <f t="shared" si="147"/>
        <v>4</v>
      </c>
      <c r="U111" s="5">
        <v>3</v>
      </c>
      <c r="V111" s="8">
        <f t="shared" si="148"/>
        <v>3</v>
      </c>
      <c r="W111" s="5">
        <v>1</v>
      </c>
      <c r="X111" s="8">
        <f t="shared" si="149"/>
        <v>5</v>
      </c>
      <c r="Y111" s="5">
        <v>4</v>
      </c>
      <c r="Z111" s="8">
        <f t="shared" si="150"/>
        <v>2</v>
      </c>
      <c r="AB111" s="5"/>
      <c r="AC111" s="8">
        <f t="shared" si="151"/>
        <v>0</v>
      </c>
      <c r="AE111" s="9">
        <f t="shared" si="152"/>
        <v>35</v>
      </c>
      <c r="AF111" s="8">
        <v>2</v>
      </c>
    </row>
    <row r="112" spans="1:32" ht="24" customHeight="1" x14ac:dyDescent="0.2">
      <c r="A112" s="5">
        <v>72</v>
      </c>
      <c r="B112" s="58" t="s">
        <v>214</v>
      </c>
      <c r="C112" s="3" t="s">
        <v>215</v>
      </c>
      <c r="D112" s="3">
        <v>9125844</v>
      </c>
      <c r="E112" s="3" t="s">
        <v>162</v>
      </c>
      <c r="F112" s="61">
        <v>4</v>
      </c>
      <c r="G112" s="30">
        <f t="shared" si="141"/>
        <v>2</v>
      </c>
      <c r="H112" s="29">
        <v>4</v>
      </c>
      <c r="I112" s="30">
        <f t="shared" si="142"/>
        <v>2</v>
      </c>
      <c r="J112" s="29">
        <v>1</v>
      </c>
      <c r="K112" s="33">
        <f t="shared" si="143"/>
        <v>5</v>
      </c>
      <c r="L112" s="29">
        <v>2</v>
      </c>
      <c r="M112" s="33">
        <f t="shared" si="144"/>
        <v>4</v>
      </c>
      <c r="N112" s="39"/>
      <c r="O112" s="29">
        <v>1</v>
      </c>
      <c r="P112" s="30">
        <f t="shared" si="145"/>
        <v>5</v>
      </c>
      <c r="Q112" s="29">
        <v>1</v>
      </c>
      <c r="R112" s="30">
        <f t="shared" si="146"/>
        <v>5</v>
      </c>
      <c r="S112" s="29">
        <v>1</v>
      </c>
      <c r="T112" s="30">
        <f t="shared" si="147"/>
        <v>5</v>
      </c>
      <c r="U112" s="29">
        <v>1</v>
      </c>
      <c r="V112" s="30">
        <f t="shared" si="148"/>
        <v>5</v>
      </c>
      <c r="W112" s="29"/>
      <c r="X112" s="30">
        <f t="shared" si="149"/>
        <v>0</v>
      </c>
      <c r="Y112" s="29">
        <v>2</v>
      </c>
      <c r="Z112" s="30">
        <f t="shared" si="150"/>
        <v>4</v>
      </c>
      <c r="AB112" s="29"/>
      <c r="AC112" s="30">
        <f t="shared" si="151"/>
        <v>0</v>
      </c>
      <c r="AE112" s="9">
        <f t="shared" si="152"/>
        <v>37</v>
      </c>
      <c r="AF112" s="30">
        <v>1</v>
      </c>
    </row>
    <row r="113" spans="1:32" ht="24" customHeight="1" outlineLevel="1" x14ac:dyDescent="0.2">
      <c r="A113" s="5">
        <v>73</v>
      </c>
      <c r="B113" s="53" t="s">
        <v>216</v>
      </c>
      <c r="C113" s="3" t="s">
        <v>217</v>
      </c>
      <c r="D113" s="53">
        <v>9102033</v>
      </c>
      <c r="E113" s="6" t="s">
        <v>122</v>
      </c>
      <c r="F113" s="5">
        <v>5</v>
      </c>
      <c r="G113" s="8">
        <f t="shared" si="141"/>
        <v>1</v>
      </c>
      <c r="H113" s="5">
        <v>1</v>
      </c>
      <c r="I113" s="8">
        <f t="shared" si="142"/>
        <v>5</v>
      </c>
      <c r="J113" s="5">
        <v>2</v>
      </c>
      <c r="K113" s="31">
        <f t="shared" si="143"/>
        <v>4</v>
      </c>
      <c r="L113" s="5">
        <v>3</v>
      </c>
      <c r="M113" s="31">
        <f t="shared" si="144"/>
        <v>3</v>
      </c>
      <c r="N113" s="39"/>
      <c r="O113" s="5">
        <v>4</v>
      </c>
      <c r="P113" s="8">
        <f t="shared" si="145"/>
        <v>2</v>
      </c>
      <c r="Q113" s="5">
        <v>4</v>
      </c>
      <c r="R113" s="8">
        <f t="shared" si="146"/>
        <v>2</v>
      </c>
      <c r="S113" s="5"/>
      <c r="T113" s="8">
        <f t="shared" si="147"/>
        <v>0</v>
      </c>
      <c r="U113" s="5">
        <v>4</v>
      </c>
      <c r="V113" s="8">
        <f t="shared" si="148"/>
        <v>2</v>
      </c>
      <c r="W113" s="5">
        <v>3</v>
      </c>
      <c r="X113" s="8">
        <f t="shared" si="149"/>
        <v>3</v>
      </c>
      <c r="Y113" s="5">
        <v>1</v>
      </c>
      <c r="Z113" s="8">
        <f t="shared" si="150"/>
        <v>5</v>
      </c>
      <c r="AB113" s="5"/>
      <c r="AC113" s="8">
        <f t="shared" si="151"/>
        <v>0</v>
      </c>
      <c r="AE113" s="9">
        <f t="shared" si="152"/>
        <v>27</v>
      </c>
      <c r="AF113" s="8">
        <v>3</v>
      </c>
    </row>
    <row r="114" spans="1:32" ht="24" customHeight="1" outlineLevel="1" x14ac:dyDescent="0.2">
      <c r="A114" s="5"/>
      <c r="B114" s="3"/>
      <c r="C114" s="3"/>
      <c r="D114" s="3"/>
      <c r="E114" s="6"/>
      <c r="F114" s="5"/>
      <c r="G114" s="8">
        <f t="shared" si="141"/>
        <v>0</v>
      </c>
      <c r="H114" s="5"/>
      <c r="I114" s="8">
        <f t="shared" si="142"/>
        <v>0</v>
      </c>
      <c r="J114" s="5"/>
      <c r="K114" s="31">
        <f t="shared" si="143"/>
        <v>0</v>
      </c>
      <c r="L114" s="5"/>
      <c r="M114" s="31">
        <f t="shared" si="144"/>
        <v>0</v>
      </c>
      <c r="N114" s="39"/>
      <c r="O114" s="5"/>
      <c r="P114" s="8">
        <f t="shared" si="145"/>
        <v>0</v>
      </c>
      <c r="Q114" s="5"/>
      <c r="R114" s="8">
        <f t="shared" si="146"/>
        <v>0</v>
      </c>
      <c r="S114" s="5"/>
      <c r="T114" s="8">
        <f t="shared" si="147"/>
        <v>0</v>
      </c>
      <c r="U114" s="5"/>
      <c r="V114" s="8">
        <f t="shared" si="148"/>
        <v>0</v>
      </c>
      <c r="W114" s="5"/>
      <c r="X114" s="8">
        <f t="shared" si="149"/>
        <v>0</v>
      </c>
      <c r="Y114" s="5"/>
      <c r="Z114" s="8">
        <f t="shared" si="150"/>
        <v>0</v>
      </c>
      <c r="AB114" s="5"/>
      <c r="AC114" s="8">
        <f t="shared" si="151"/>
        <v>0</v>
      </c>
      <c r="AE114" s="9">
        <f t="shared" si="152"/>
        <v>0</v>
      </c>
      <c r="AF114" s="8"/>
    </row>
    <row r="115" spans="1:32" ht="24" customHeight="1" outlineLevel="1" x14ac:dyDescent="0.2">
      <c r="A115" s="5"/>
      <c r="B115" s="5"/>
      <c r="C115" s="3"/>
      <c r="D115" s="3"/>
      <c r="E115" s="6"/>
      <c r="F115" s="29"/>
      <c r="G115" s="30">
        <f t="shared" si="141"/>
        <v>0</v>
      </c>
      <c r="H115" s="29"/>
      <c r="I115" s="30">
        <f t="shared" si="142"/>
        <v>0</v>
      </c>
      <c r="J115" s="29"/>
      <c r="K115" s="33">
        <f t="shared" si="143"/>
        <v>0</v>
      </c>
      <c r="L115" s="29"/>
      <c r="M115" s="33">
        <f t="shared" si="144"/>
        <v>0</v>
      </c>
      <c r="N115" s="39"/>
      <c r="O115" s="29"/>
      <c r="P115" s="30">
        <f t="shared" si="145"/>
        <v>0</v>
      </c>
      <c r="Q115" s="29"/>
      <c r="R115" s="30">
        <f t="shared" si="146"/>
        <v>0</v>
      </c>
      <c r="S115" s="29"/>
      <c r="T115" s="30">
        <f t="shared" si="147"/>
        <v>0</v>
      </c>
      <c r="U115" s="29"/>
      <c r="V115" s="30">
        <f t="shared" si="148"/>
        <v>0</v>
      </c>
      <c r="W115" s="29"/>
      <c r="X115" s="30">
        <f t="shared" si="149"/>
        <v>0</v>
      </c>
      <c r="Y115" s="29"/>
      <c r="Z115" s="30">
        <f t="shared" si="150"/>
        <v>0</v>
      </c>
      <c r="AB115" s="29"/>
      <c r="AC115" s="30">
        <f t="shared" si="151"/>
        <v>0</v>
      </c>
      <c r="AE115" s="9">
        <f t="shared" si="152"/>
        <v>0</v>
      </c>
      <c r="AF115" s="30"/>
    </row>
    <row r="116" spans="1:32" ht="24" customHeight="1" outlineLevel="1" x14ac:dyDescent="0.2">
      <c r="A116" s="5"/>
      <c r="B116" s="3"/>
      <c r="C116" s="3"/>
      <c r="D116" s="3"/>
      <c r="E116" s="6"/>
      <c r="F116" s="5"/>
      <c r="G116" s="8">
        <f t="shared" si="141"/>
        <v>0</v>
      </c>
      <c r="H116" s="5"/>
      <c r="I116" s="8">
        <f t="shared" si="142"/>
        <v>0</v>
      </c>
      <c r="J116" s="5"/>
      <c r="K116" s="31">
        <f t="shared" si="143"/>
        <v>0</v>
      </c>
      <c r="L116" s="5"/>
      <c r="M116" s="31">
        <f t="shared" si="144"/>
        <v>0</v>
      </c>
      <c r="N116" s="39"/>
      <c r="O116" s="5"/>
      <c r="P116" s="8">
        <f t="shared" si="145"/>
        <v>0</v>
      </c>
      <c r="Q116" s="5"/>
      <c r="R116" s="8">
        <f t="shared" si="146"/>
        <v>0</v>
      </c>
      <c r="S116" s="5"/>
      <c r="T116" s="8">
        <f t="shared" si="147"/>
        <v>0</v>
      </c>
      <c r="U116" s="5"/>
      <c r="V116" s="8">
        <f t="shared" si="148"/>
        <v>0</v>
      </c>
      <c r="W116" s="5"/>
      <c r="X116" s="8">
        <f t="shared" si="149"/>
        <v>0</v>
      </c>
      <c r="Y116" s="5"/>
      <c r="Z116" s="8">
        <f t="shared" si="150"/>
        <v>0</v>
      </c>
      <c r="AB116" s="5"/>
      <c r="AC116" s="8">
        <f t="shared" si="151"/>
        <v>0</v>
      </c>
      <c r="AE116" s="9">
        <f t="shared" si="152"/>
        <v>0</v>
      </c>
      <c r="AF116" s="8"/>
    </row>
    <row r="117" spans="1:32" ht="24" customHeight="1" outlineLevel="1" x14ac:dyDescent="0.2">
      <c r="A117" s="5"/>
      <c r="B117" s="3"/>
      <c r="C117" s="3"/>
      <c r="D117" s="3"/>
      <c r="E117" s="6"/>
      <c r="F117" s="5"/>
      <c r="G117" s="8">
        <f t="shared" si="141"/>
        <v>0</v>
      </c>
      <c r="H117" s="5"/>
      <c r="I117" s="8">
        <f t="shared" si="142"/>
        <v>0</v>
      </c>
      <c r="J117" s="5"/>
      <c r="K117" s="31">
        <f t="shared" si="143"/>
        <v>0</v>
      </c>
      <c r="L117" s="5"/>
      <c r="M117" s="31">
        <f t="shared" si="144"/>
        <v>0</v>
      </c>
      <c r="N117" s="39"/>
      <c r="O117" s="5"/>
      <c r="P117" s="8">
        <f t="shared" si="145"/>
        <v>0</v>
      </c>
      <c r="Q117" s="5"/>
      <c r="R117" s="8">
        <f t="shared" si="146"/>
        <v>0</v>
      </c>
      <c r="S117" s="5"/>
      <c r="T117" s="8">
        <f t="shared" si="147"/>
        <v>0</v>
      </c>
      <c r="U117" s="5"/>
      <c r="V117" s="8">
        <f t="shared" si="148"/>
        <v>0</v>
      </c>
      <c r="W117" s="5"/>
      <c r="X117" s="8">
        <f t="shared" si="149"/>
        <v>0</v>
      </c>
      <c r="Y117" s="5"/>
      <c r="Z117" s="8">
        <f t="shared" si="150"/>
        <v>0</v>
      </c>
      <c r="AB117" s="5"/>
      <c r="AC117" s="8">
        <f t="shared" si="151"/>
        <v>0</v>
      </c>
      <c r="AE117" s="9">
        <f t="shared" si="152"/>
        <v>0</v>
      </c>
      <c r="AF117" s="8"/>
    </row>
    <row r="118" spans="1:32" ht="24" customHeight="1" outlineLevel="1" x14ac:dyDescent="0.2">
      <c r="A118" s="5"/>
      <c r="B118" s="5"/>
      <c r="C118" s="3"/>
      <c r="D118" s="3"/>
      <c r="E118" s="6"/>
      <c r="F118" s="29"/>
      <c r="G118" s="30">
        <f t="shared" si="141"/>
        <v>0</v>
      </c>
      <c r="H118" s="29"/>
      <c r="I118" s="30">
        <f t="shared" si="142"/>
        <v>0</v>
      </c>
      <c r="J118" s="29"/>
      <c r="K118" s="33">
        <f t="shared" si="143"/>
        <v>0</v>
      </c>
      <c r="L118" s="29"/>
      <c r="M118" s="33">
        <f t="shared" si="144"/>
        <v>0</v>
      </c>
      <c r="N118" s="39"/>
      <c r="O118" s="29"/>
      <c r="P118" s="30">
        <f t="shared" si="145"/>
        <v>0</v>
      </c>
      <c r="Q118" s="29"/>
      <c r="R118" s="30">
        <f t="shared" si="146"/>
        <v>0</v>
      </c>
      <c r="S118" s="29"/>
      <c r="T118" s="30">
        <f t="shared" si="147"/>
        <v>0</v>
      </c>
      <c r="U118" s="29"/>
      <c r="V118" s="30">
        <f t="shared" si="148"/>
        <v>0</v>
      </c>
      <c r="W118" s="29"/>
      <c r="X118" s="30">
        <f t="shared" si="149"/>
        <v>0</v>
      </c>
      <c r="Y118" s="29"/>
      <c r="Z118" s="30">
        <f t="shared" si="150"/>
        <v>0</v>
      </c>
      <c r="AB118" s="29"/>
      <c r="AC118" s="30">
        <f t="shared" si="151"/>
        <v>0</v>
      </c>
      <c r="AE118" s="9">
        <f t="shared" si="152"/>
        <v>0</v>
      </c>
      <c r="AF118" s="30"/>
    </row>
    <row r="119" spans="1:32" ht="24" customHeight="1" outlineLevel="1" thickBot="1" x14ac:dyDescent="0.25">
      <c r="A119" s="5"/>
      <c r="B119" s="3"/>
      <c r="C119" s="3"/>
      <c r="D119" s="3"/>
      <c r="E119" s="6"/>
      <c r="F119" s="5"/>
      <c r="G119" s="8">
        <f t="shared" si="141"/>
        <v>0</v>
      </c>
      <c r="H119" s="5"/>
      <c r="I119" s="8">
        <f t="shared" si="142"/>
        <v>0</v>
      </c>
      <c r="J119" s="5"/>
      <c r="K119" s="31">
        <f t="shared" si="143"/>
        <v>0</v>
      </c>
      <c r="L119" s="5"/>
      <c r="M119" s="31">
        <f t="shared" si="144"/>
        <v>0</v>
      </c>
      <c r="N119" s="39"/>
      <c r="O119" s="5"/>
      <c r="P119" s="8">
        <f t="shared" si="145"/>
        <v>0</v>
      </c>
      <c r="Q119" s="5"/>
      <c r="R119" s="8">
        <f t="shared" si="146"/>
        <v>0</v>
      </c>
      <c r="S119" s="5"/>
      <c r="T119" s="8">
        <f t="shared" si="147"/>
        <v>0</v>
      </c>
      <c r="U119" s="5"/>
      <c r="V119" s="8">
        <f t="shared" si="148"/>
        <v>0</v>
      </c>
      <c r="W119" s="5"/>
      <c r="X119" s="8">
        <f t="shared" si="149"/>
        <v>0</v>
      </c>
      <c r="Y119" s="5"/>
      <c r="Z119" s="8">
        <f t="shared" si="150"/>
        <v>0</v>
      </c>
      <c r="AB119" s="5"/>
      <c r="AC119" s="8">
        <f t="shared" si="151"/>
        <v>0</v>
      </c>
      <c r="AE119" s="9">
        <f t="shared" si="152"/>
        <v>0</v>
      </c>
      <c r="AF119" s="8"/>
    </row>
    <row r="120" spans="1:32" ht="24" customHeight="1" outlineLevel="1" thickBot="1" x14ac:dyDescent="0.3">
      <c r="A120" s="17" t="s">
        <v>35</v>
      </c>
      <c r="B120" s="67"/>
      <c r="C120" s="56" t="s">
        <v>12</v>
      </c>
      <c r="D120" s="55">
        <f>COUNT(A121:A132)</f>
        <v>6</v>
      </c>
      <c r="E120" s="68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 t="s">
        <v>35</v>
      </c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84"/>
      <c r="AC120" s="84"/>
      <c r="AD120" s="13"/>
      <c r="AE120" s="13"/>
      <c r="AF120" s="14"/>
    </row>
    <row r="121" spans="1:32" ht="24" customHeight="1" outlineLevel="1" x14ac:dyDescent="0.2">
      <c r="A121" s="5">
        <v>58</v>
      </c>
      <c r="B121" s="58" t="s">
        <v>181</v>
      </c>
      <c r="C121" s="58" t="s">
        <v>188</v>
      </c>
      <c r="D121" s="58">
        <v>9107276</v>
      </c>
      <c r="E121" s="58" t="s">
        <v>91</v>
      </c>
      <c r="F121" s="61">
        <v>1</v>
      </c>
      <c r="G121" s="30">
        <f t="shared" ref="G121:G132" si="153">IF(F121=0,,IF(F121&gt;$I$3,,($I$3+1)-(F121)))</f>
        <v>5</v>
      </c>
      <c r="H121" s="29">
        <v>4</v>
      </c>
      <c r="I121" s="30">
        <f t="shared" ref="I121:I132" si="154">IF(H121=0,,IF(H121&gt;$I$3,,($I$3+1)-(H121)))</f>
        <v>2</v>
      </c>
      <c r="J121" s="29">
        <v>3</v>
      </c>
      <c r="K121" s="33">
        <f t="shared" ref="K121:K132" si="155">IF(J121=0,,IF(J121&gt;$I$3,,($I$3+1)-(J121)))</f>
        <v>3</v>
      </c>
      <c r="L121" s="29" t="s">
        <v>57</v>
      </c>
      <c r="M121" s="33">
        <f t="shared" ref="M121:M132" si="156">IF(L121=0,,IF(L121&gt;$I$3,,($I$3+1)-(L121)))</f>
        <v>0</v>
      </c>
      <c r="N121" s="39"/>
      <c r="O121" s="29">
        <v>2</v>
      </c>
      <c r="P121" s="30">
        <f t="shared" ref="P121:P132" si="157">IF(O121=0,,IF(O121&gt;$I$3,,($I$3+1)-(O121)))</f>
        <v>4</v>
      </c>
      <c r="Q121" s="29">
        <v>5</v>
      </c>
      <c r="R121" s="30">
        <f t="shared" ref="R121:R132" si="158">IF(Q121=0,,IF(Q121&gt;$I$3,,($I$3+1)-(Q121)))</f>
        <v>1</v>
      </c>
      <c r="S121" s="29">
        <v>1</v>
      </c>
      <c r="T121" s="30">
        <f t="shared" ref="T121:T132" si="159">IF(S121=0,,IF(S121&gt;$I$3,,($I$3+1)-(S121)))</f>
        <v>5</v>
      </c>
      <c r="U121" s="29">
        <v>4</v>
      </c>
      <c r="V121" s="30">
        <f t="shared" ref="V121:V132" si="160">IF(U121=0,,IF(U121&gt;$I$3,,($I$3+1)-(U121)))</f>
        <v>2</v>
      </c>
      <c r="W121" s="29">
        <v>1</v>
      </c>
      <c r="X121" s="30">
        <f t="shared" ref="X121:X132" si="161">IF(W121=0,,IF(W121&gt;$I$3,,($I$3+1)-(W121)))</f>
        <v>5</v>
      </c>
      <c r="Y121" s="29"/>
      <c r="Z121" s="30">
        <f t="shared" ref="Z121:Z132" si="162">IF(Y121=0,,IF(Y121&gt;$I$3,,($I$3+1)-(Y121)))</f>
        <v>0</v>
      </c>
      <c r="AB121" s="29"/>
      <c r="AC121" s="30">
        <f t="shared" ref="AC121:AC132" si="163">IF(AB121=0,,IF(AB121&gt;$I$3,,($I$3+1)-(AB121)))</f>
        <v>0</v>
      </c>
      <c r="AE121" s="9">
        <f t="shared" ref="AE121:AE132" si="164">SUM(G121+I121+K121+M121+P121+R121+T121+V121+X121+Z121+AC121)</f>
        <v>27</v>
      </c>
      <c r="AF121" s="30" t="s">
        <v>57</v>
      </c>
    </row>
    <row r="122" spans="1:32" ht="24" customHeight="1" outlineLevel="1" x14ac:dyDescent="0.2">
      <c r="A122" s="5">
        <v>59</v>
      </c>
      <c r="B122" s="58" t="s">
        <v>182</v>
      </c>
      <c r="C122" s="58" t="s">
        <v>189</v>
      </c>
      <c r="D122" s="58">
        <v>3058305</v>
      </c>
      <c r="E122" s="58" t="s">
        <v>158</v>
      </c>
      <c r="F122" s="62">
        <v>3</v>
      </c>
      <c r="G122" s="8">
        <f t="shared" si="153"/>
        <v>3</v>
      </c>
      <c r="H122" s="5">
        <v>3</v>
      </c>
      <c r="I122" s="8">
        <f t="shared" si="154"/>
        <v>3</v>
      </c>
      <c r="J122" s="5">
        <v>1</v>
      </c>
      <c r="K122" s="31">
        <f t="shared" si="155"/>
        <v>5</v>
      </c>
      <c r="L122" s="5">
        <v>2</v>
      </c>
      <c r="M122" s="31">
        <f t="shared" si="156"/>
        <v>4</v>
      </c>
      <c r="N122" s="39"/>
      <c r="O122" s="5">
        <v>4</v>
      </c>
      <c r="P122" s="8">
        <f t="shared" si="157"/>
        <v>2</v>
      </c>
      <c r="Q122" s="5">
        <v>3</v>
      </c>
      <c r="R122" s="8">
        <f t="shared" si="158"/>
        <v>3</v>
      </c>
      <c r="S122" s="5">
        <v>2</v>
      </c>
      <c r="T122" s="8">
        <f t="shared" si="159"/>
        <v>4</v>
      </c>
      <c r="U122" s="5">
        <v>2</v>
      </c>
      <c r="V122" s="8">
        <f t="shared" si="160"/>
        <v>4</v>
      </c>
      <c r="W122" s="5">
        <v>2</v>
      </c>
      <c r="X122" s="8">
        <f t="shared" si="161"/>
        <v>4</v>
      </c>
      <c r="Y122" s="5">
        <v>1</v>
      </c>
      <c r="Z122" s="8">
        <f t="shared" si="162"/>
        <v>5</v>
      </c>
      <c r="AB122" s="5"/>
      <c r="AC122" s="8">
        <f t="shared" si="163"/>
        <v>0</v>
      </c>
      <c r="AE122" s="9">
        <f t="shared" si="164"/>
        <v>37</v>
      </c>
      <c r="AF122" s="8">
        <v>1</v>
      </c>
    </row>
    <row r="123" spans="1:32" ht="24" customHeight="1" outlineLevel="1" x14ac:dyDescent="0.2">
      <c r="A123" s="5">
        <v>60</v>
      </c>
      <c r="B123" s="58" t="s">
        <v>183</v>
      </c>
      <c r="C123" s="58" t="s">
        <v>190</v>
      </c>
      <c r="D123" s="58">
        <v>3086254</v>
      </c>
      <c r="E123" s="58" t="s">
        <v>157</v>
      </c>
      <c r="F123" s="62">
        <v>2</v>
      </c>
      <c r="G123" s="8">
        <f t="shared" si="153"/>
        <v>4</v>
      </c>
      <c r="H123" s="5">
        <v>1</v>
      </c>
      <c r="I123" s="8">
        <f t="shared" si="154"/>
        <v>5</v>
      </c>
      <c r="J123" s="5">
        <v>4</v>
      </c>
      <c r="K123" s="31">
        <f t="shared" si="155"/>
        <v>2</v>
      </c>
      <c r="L123" s="5">
        <v>3</v>
      </c>
      <c r="M123" s="31">
        <f t="shared" si="156"/>
        <v>3</v>
      </c>
      <c r="N123" s="39"/>
      <c r="O123" s="5">
        <v>1</v>
      </c>
      <c r="P123" s="8">
        <f t="shared" si="157"/>
        <v>5</v>
      </c>
      <c r="Q123" s="5">
        <v>1</v>
      </c>
      <c r="R123" s="8">
        <f t="shared" si="158"/>
        <v>5</v>
      </c>
      <c r="S123" s="5"/>
      <c r="T123" s="8">
        <f t="shared" si="159"/>
        <v>0</v>
      </c>
      <c r="U123" s="5">
        <v>1</v>
      </c>
      <c r="V123" s="8">
        <f t="shared" si="160"/>
        <v>5</v>
      </c>
      <c r="W123" s="5"/>
      <c r="X123" s="8">
        <f t="shared" si="161"/>
        <v>0</v>
      </c>
      <c r="Y123" s="5"/>
      <c r="Z123" s="8">
        <f t="shared" si="162"/>
        <v>0</v>
      </c>
      <c r="AB123" s="5"/>
      <c r="AC123" s="8">
        <f t="shared" si="163"/>
        <v>0</v>
      </c>
      <c r="AE123" s="9">
        <f t="shared" si="164"/>
        <v>29</v>
      </c>
      <c r="AF123" s="8">
        <v>2</v>
      </c>
    </row>
    <row r="124" spans="1:32" ht="24" customHeight="1" outlineLevel="1" x14ac:dyDescent="0.2">
      <c r="A124" s="5">
        <v>61</v>
      </c>
      <c r="B124" s="58" t="s">
        <v>184</v>
      </c>
      <c r="C124" s="58" t="s">
        <v>191</v>
      </c>
      <c r="D124" s="58">
        <v>3090053</v>
      </c>
      <c r="E124" s="58" t="s">
        <v>122</v>
      </c>
      <c r="F124" s="62"/>
      <c r="G124" s="8">
        <f t="shared" si="153"/>
        <v>0</v>
      </c>
      <c r="H124" s="5">
        <v>2</v>
      </c>
      <c r="I124" s="8">
        <f t="shared" si="154"/>
        <v>4</v>
      </c>
      <c r="J124" s="5">
        <v>2</v>
      </c>
      <c r="K124" s="31">
        <f t="shared" si="155"/>
        <v>4</v>
      </c>
      <c r="L124" s="5">
        <v>1</v>
      </c>
      <c r="M124" s="31">
        <f t="shared" si="156"/>
        <v>5</v>
      </c>
      <c r="N124" s="39"/>
      <c r="O124" s="5">
        <v>3</v>
      </c>
      <c r="P124" s="8">
        <f t="shared" si="157"/>
        <v>3</v>
      </c>
      <c r="Q124" s="5">
        <v>2</v>
      </c>
      <c r="R124" s="8">
        <f t="shared" si="158"/>
        <v>4</v>
      </c>
      <c r="S124" s="5"/>
      <c r="T124" s="8">
        <f t="shared" si="159"/>
        <v>0</v>
      </c>
      <c r="U124" s="5">
        <v>3</v>
      </c>
      <c r="V124" s="8">
        <f t="shared" si="160"/>
        <v>3</v>
      </c>
      <c r="W124" s="5">
        <v>3</v>
      </c>
      <c r="X124" s="8">
        <f t="shared" si="161"/>
        <v>3</v>
      </c>
      <c r="Y124" s="5">
        <v>3</v>
      </c>
      <c r="Z124" s="8">
        <f t="shared" si="162"/>
        <v>3</v>
      </c>
      <c r="AB124" s="5"/>
      <c r="AC124" s="8">
        <f t="shared" si="163"/>
        <v>0</v>
      </c>
      <c r="AE124" s="9">
        <f t="shared" si="164"/>
        <v>29</v>
      </c>
      <c r="AF124" s="8">
        <v>3</v>
      </c>
    </row>
    <row r="125" spans="1:32" ht="24" customHeight="1" x14ac:dyDescent="0.2">
      <c r="A125" s="5">
        <v>62</v>
      </c>
      <c r="B125" s="58" t="s">
        <v>185</v>
      </c>
      <c r="C125" s="58" t="s">
        <v>192</v>
      </c>
      <c r="D125" s="58">
        <v>3086933</v>
      </c>
      <c r="E125" s="58" t="s">
        <v>187</v>
      </c>
      <c r="F125" s="61">
        <v>5</v>
      </c>
      <c r="G125" s="30">
        <f t="shared" si="153"/>
        <v>1</v>
      </c>
      <c r="H125" s="29">
        <v>5</v>
      </c>
      <c r="I125" s="30">
        <f t="shared" si="154"/>
        <v>1</v>
      </c>
      <c r="J125" s="29">
        <v>5</v>
      </c>
      <c r="K125" s="33">
        <f t="shared" si="155"/>
        <v>1</v>
      </c>
      <c r="L125" s="29"/>
      <c r="M125" s="33">
        <f t="shared" si="156"/>
        <v>0</v>
      </c>
      <c r="N125" s="39"/>
      <c r="O125" s="29">
        <v>5</v>
      </c>
      <c r="P125" s="30">
        <f t="shared" si="157"/>
        <v>1</v>
      </c>
      <c r="Q125" s="29">
        <v>4</v>
      </c>
      <c r="R125" s="30">
        <f t="shared" si="158"/>
        <v>2</v>
      </c>
      <c r="S125" s="29">
        <v>3</v>
      </c>
      <c r="T125" s="30">
        <f t="shared" si="159"/>
        <v>3</v>
      </c>
      <c r="U125" s="29"/>
      <c r="V125" s="30">
        <f t="shared" si="160"/>
        <v>0</v>
      </c>
      <c r="W125" s="29"/>
      <c r="X125" s="30">
        <f t="shared" si="161"/>
        <v>0</v>
      </c>
      <c r="Y125" s="29">
        <v>2</v>
      </c>
      <c r="Z125" s="30">
        <f t="shared" si="162"/>
        <v>4</v>
      </c>
      <c r="AB125" s="29"/>
      <c r="AC125" s="30">
        <f t="shared" si="163"/>
        <v>0</v>
      </c>
      <c r="AE125" s="9">
        <f t="shared" si="164"/>
        <v>13</v>
      </c>
      <c r="AF125" s="30"/>
    </row>
    <row r="126" spans="1:32" ht="24" customHeight="1" outlineLevel="1" x14ac:dyDescent="0.2">
      <c r="A126" s="5">
        <v>63</v>
      </c>
      <c r="B126" s="58" t="s">
        <v>186</v>
      </c>
      <c r="C126" s="58" t="s">
        <v>193</v>
      </c>
      <c r="D126" s="58">
        <v>3066895</v>
      </c>
      <c r="E126" s="58" t="s">
        <v>105</v>
      </c>
      <c r="F126" s="62">
        <v>4</v>
      </c>
      <c r="G126" s="8">
        <f t="shared" si="153"/>
        <v>2</v>
      </c>
      <c r="H126" s="5"/>
      <c r="I126" s="8">
        <f t="shared" si="154"/>
        <v>0</v>
      </c>
      <c r="J126" s="5"/>
      <c r="K126" s="31">
        <f t="shared" si="155"/>
        <v>0</v>
      </c>
      <c r="L126" s="5"/>
      <c r="M126" s="31">
        <f t="shared" si="156"/>
        <v>0</v>
      </c>
      <c r="N126" s="39"/>
      <c r="O126" s="5"/>
      <c r="P126" s="8">
        <f t="shared" si="157"/>
        <v>0</v>
      </c>
      <c r="Q126" s="5"/>
      <c r="R126" s="8">
        <f t="shared" si="158"/>
        <v>0</v>
      </c>
      <c r="S126" s="5">
        <v>4</v>
      </c>
      <c r="T126" s="8">
        <f t="shared" si="159"/>
        <v>2</v>
      </c>
      <c r="U126" s="5">
        <v>5</v>
      </c>
      <c r="V126" s="8">
        <f t="shared" si="160"/>
        <v>1</v>
      </c>
      <c r="W126" s="5">
        <v>4</v>
      </c>
      <c r="X126" s="8">
        <f t="shared" si="161"/>
        <v>2</v>
      </c>
      <c r="Y126" s="5">
        <v>4</v>
      </c>
      <c r="Z126" s="8">
        <f t="shared" si="162"/>
        <v>2</v>
      </c>
      <c r="AB126" s="5"/>
      <c r="AC126" s="8">
        <f t="shared" si="163"/>
        <v>0</v>
      </c>
      <c r="AE126" s="9">
        <f t="shared" si="164"/>
        <v>9</v>
      </c>
      <c r="AF126" s="8"/>
    </row>
    <row r="127" spans="1:32" ht="24" customHeight="1" outlineLevel="1" x14ac:dyDescent="0.2">
      <c r="A127" s="5"/>
      <c r="B127" s="3"/>
      <c r="C127" s="3"/>
      <c r="D127" s="3"/>
      <c r="E127" s="6"/>
      <c r="F127" s="5"/>
      <c r="G127" s="8">
        <f t="shared" si="153"/>
        <v>0</v>
      </c>
      <c r="H127" s="5"/>
      <c r="I127" s="8">
        <f t="shared" si="154"/>
        <v>0</v>
      </c>
      <c r="J127" s="5"/>
      <c r="K127" s="31">
        <f t="shared" si="155"/>
        <v>0</v>
      </c>
      <c r="L127" s="5"/>
      <c r="M127" s="31">
        <f t="shared" si="156"/>
        <v>0</v>
      </c>
      <c r="N127" s="39"/>
      <c r="O127" s="5"/>
      <c r="P127" s="8">
        <f t="shared" si="157"/>
        <v>0</v>
      </c>
      <c r="Q127" s="5"/>
      <c r="R127" s="8">
        <f t="shared" si="158"/>
        <v>0</v>
      </c>
      <c r="S127" s="5"/>
      <c r="T127" s="8">
        <f t="shared" si="159"/>
        <v>0</v>
      </c>
      <c r="U127" s="5"/>
      <c r="V127" s="8">
        <f t="shared" si="160"/>
        <v>0</v>
      </c>
      <c r="W127" s="5"/>
      <c r="X127" s="8">
        <f t="shared" si="161"/>
        <v>0</v>
      </c>
      <c r="Y127" s="5"/>
      <c r="Z127" s="8">
        <f t="shared" si="162"/>
        <v>0</v>
      </c>
      <c r="AB127" s="5"/>
      <c r="AC127" s="8">
        <f t="shared" si="163"/>
        <v>0</v>
      </c>
      <c r="AE127" s="9">
        <f t="shared" si="164"/>
        <v>0</v>
      </c>
      <c r="AF127" s="8"/>
    </row>
    <row r="128" spans="1:32" ht="24" customHeight="1" outlineLevel="1" x14ac:dyDescent="0.2">
      <c r="A128" s="5"/>
      <c r="B128" s="5"/>
      <c r="C128" s="3"/>
      <c r="D128" s="3"/>
      <c r="E128" s="6"/>
      <c r="F128" s="29"/>
      <c r="G128" s="30">
        <f t="shared" si="153"/>
        <v>0</v>
      </c>
      <c r="H128" s="29"/>
      <c r="I128" s="30">
        <f t="shared" si="154"/>
        <v>0</v>
      </c>
      <c r="J128" s="29"/>
      <c r="K128" s="33">
        <f t="shared" si="155"/>
        <v>0</v>
      </c>
      <c r="L128" s="29"/>
      <c r="M128" s="33">
        <f t="shared" si="156"/>
        <v>0</v>
      </c>
      <c r="N128" s="39"/>
      <c r="O128" s="29"/>
      <c r="P128" s="30">
        <f t="shared" si="157"/>
        <v>0</v>
      </c>
      <c r="Q128" s="29"/>
      <c r="R128" s="30">
        <f t="shared" si="158"/>
        <v>0</v>
      </c>
      <c r="S128" s="29"/>
      <c r="T128" s="30">
        <f t="shared" si="159"/>
        <v>0</v>
      </c>
      <c r="U128" s="29"/>
      <c r="V128" s="30">
        <f t="shared" si="160"/>
        <v>0</v>
      </c>
      <c r="W128" s="29"/>
      <c r="X128" s="30">
        <f t="shared" si="161"/>
        <v>0</v>
      </c>
      <c r="Y128" s="29"/>
      <c r="Z128" s="30">
        <f t="shared" si="162"/>
        <v>0</v>
      </c>
      <c r="AB128" s="29"/>
      <c r="AC128" s="30">
        <f t="shared" si="163"/>
        <v>0</v>
      </c>
      <c r="AE128" s="9">
        <f t="shared" si="164"/>
        <v>0</v>
      </c>
      <c r="AF128" s="30"/>
    </row>
    <row r="129" spans="1:32" ht="24" customHeight="1" outlineLevel="1" x14ac:dyDescent="0.2">
      <c r="A129" s="5"/>
      <c r="B129" s="3"/>
      <c r="C129" s="3"/>
      <c r="D129" s="3"/>
      <c r="E129" s="6"/>
      <c r="F129" s="5"/>
      <c r="G129" s="8">
        <f t="shared" si="153"/>
        <v>0</v>
      </c>
      <c r="H129" s="5"/>
      <c r="I129" s="8">
        <f t="shared" si="154"/>
        <v>0</v>
      </c>
      <c r="J129" s="5"/>
      <c r="K129" s="31">
        <f t="shared" si="155"/>
        <v>0</v>
      </c>
      <c r="L129" s="5"/>
      <c r="M129" s="31">
        <f t="shared" si="156"/>
        <v>0</v>
      </c>
      <c r="N129" s="39"/>
      <c r="O129" s="5"/>
      <c r="P129" s="8">
        <f t="shared" si="157"/>
        <v>0</v>
      </c>
      <c r="Q129" s="5"/>
      <c r="R129" s="8">
        <f t="shared" si="158"/>
        <v>0</v>
      </c>
      <c r="S129" s="5"/>
      <c r="T129" s="8">
        <f t="shared" si="159"/>
        <v>0</v>
      </c>
      <c r="U129" s="5"/>
      <c r="V129" s="8">
        <f t="shared" si="160"/>
        <v>0</v>
      </c>
      <c r="W129" s="5"/>
      <c r="X129" s="8">
        <f t="shared" si="161"/>
        <v>0</v>
      </c>
      <c r="Y129" s="5"/>
      <c r="Z129" s="8">
        <f t="shared" si="162"/>
        <v>0</v>
      </c>
      <c r="AB129" s="5"/>
      <c r="AC129" s="8">
        <f t="shared" si="163"/>
        <v>0</v>
      </c>
      <c r="AE129" s="9">
        <f t="shared" si="164"/>
        <v>0</v>
      </c>
      <c r="AF129" s="8"/>
    </row>
    <row r="130" spans="1:32" ht="24" customHeight="1" outlineLevel="1" x14ac:dyDescent="0.2">
      <c r="A130" s="5"/>
      <c r="B130" s="3"/>
      <c r="C130" s="3"/>
      <c r="D130" s="3"/>
      <c r="E130" s="6"/>
      <c r="F130" s="5"/>
      <c r="G130" s="8">
        <f t="shared" si="153"/>
        <v>0</v>
      </c>
      <c r="H130" s="5"/>
      <c r="I130" s="8">
        <f t="shared" si="154"/>
        <v>0</v>
      </c>
      <c r="J130" s="5"/>
      <c r="K130" s="31">
        <f t="shared" si="155"/>
        <v>0</v>
      </c>
      <c r="L130" s="5"/>
      <c r="M130" s="31">
        <f t="shared" si="156"/>
        <v>0</v>
      </c>
      <c r="N130" s="39"/>
      <c r="O130" s="5"/>
      <c r="P130" s="8">
        <f t="shared" si="157"/>
        <v>0</v>
      </c>
      <c r="Q130" s="5"/>
      <c r="R130" s="8">
        <f t="shared" si="158"/>
        <v>0</v>
      </c>
      <c r="S130" s="5"/>
      <c r="T130" s="8">
        <f t="shared" si="159"/>
        <v>0</v>
      </c>
      <c r="U130" s="5"/>
      <c r="V130" s="8">
        <f t="shared" si="160"/>
        <v>0</v>
      </c>
      <c r="W130" s="5"/>
      <c r="X130" s="8">
        <f t="shared" si="161"/>
        <v>0</v>
      </c>
      <c r="Y130" s="5"/>
      <c r="Z130" s="8">
        <f t="shared" si="162"/>
        <v>0</v>
      </c>
      <c r="AB130" s="5"/>
      <c r="AC130" s="8">
        <f t="shared" si="163"/>
        <v>0</v>
      </c>
      <c r="AE130" s="9">
        <f t="shared" si="164"/>
        <v>0</v>
      </c>
      <c r="AF130" s="8"/>
    </row>
    <row r="131" spans="1:32" ht="24" customHeight="1" outlineLevel="1" x14ac:dyDescent="0.2">
      <c r="A131" s="5"/>
      <c r="B131" s="5"/>
      <c r="C131" s="3"/>
      <c r="D131" s="3"/>
      <c r="E131" s="6"/>
      <c r="F131" s="29"/>
      <c r="G131" s="30">
        <f t="shared" si="153"/>
        <v>0</v>
      </c>
      <c r="H131" s="29"/>
      <c r="I131" s="30">
        <f t="shared" si="154"/>
        <v>0</v>
      </c>
      <c r="J131" s="29"/>
      <c r="K131" s="33">
        <f t="shared" si="155"/>
        <v>0</v>
      </c>
      <c r="L131" s="29"/>
      <c r="M131" s="33">
        <f t="shared" si="156"/>
        <v>0</v>
      </c>
      <c r="N131" s="39"/>
      <c r="O131" s="29"/>
      <c r="P131" s="30">
        <f t="shared" si="157"/>
        <v>0</v>
      </c>
      <c r="Q131" s="29"/>
      <c r="R131" s="30">
        <f t="shared" si="158"/>
        <v>0</v>
      </c>
      <c r="S131" s="29"/>
      <c r="T131" s="30">
        <f t="shared" si="159"/>
        <v>0</v>
      </c>
      <c r="U131" s="29"/>
      <c r="V131" s="30">
        <f t="shared" si="160"/>
        <v>0</v>
      </c>
      <c r="W131" s="29"/>
      <c r="X131" s="30">
        <f t="shared" si="161"/>
        <v>0</v>
      </c>
      <c r="Y131" s="29"/>
      <c r="Z131" s="30">
        <f t="shared" si="162"/>
        <v>0</v>
      </c>
      <c r="AB131" s="29"/>
      <c r="AC131" s="30">
        <f t="shared" si="163"/>
        <v>0</v>
      </c>
      <c r="AE131" s="9">
        <f t="shared" si="164"/>
        <v>0</v>
      </c>
      <c r="AF131" s="30"/>
    </row>
    <row r="132" spans="1:32" ht="24" customHeight="1" outlineLevel="1" thickBot="1" x14ac:dyDescent="0.25">
      <c r="A132" s="5"/>
      <c r="B132" s="3"/>
      <c r="C132" s="3"/>
      <c r="D132" s="3"/>
      <c r="E132" s="6"/>
      <c r="F132" s="5"/>
      <c r="G132" s="8">
        <f t="shared" si="153"/>
        <v>0</v>
      </c>
      <c r="H132" s="5"/>
      <c r="I132" s="8">
        <f t="shared" si="154"/>
        <v>0</v>
      </c>
      <c r="J132" s="5"/>
      <c r="K132" s="31">
        <f t="shared" si="155"/>
        <v>0</v>
      </c>
      <c r="L132" s="5"/>
      <c r="M132" s="31">
        <f t="shared" si="156"/>
        <v>0</v>
      </c>
      <c r="N132" s="39"/>
      <c r="O132" s="5"/>
      <c r="P132" s="8">
        <f t="shared" si="157"/>
        <v>0</v>
      </c>
      <c r="Q132" s="5"/>
      <c r="R132" s="8">
        <f t="shared" si="158"/>
        <v>0</v>
      </c>
      <c r="S132" s="5"/>
      <c r="T132" s="8">
        <f t="shared" si="159"/>
        <v>0</v>
      </c>
      <c r="U132" s="5"/>
      <c r="V132" s="8">
        <f t="shared" si="160"/>
        <v>0</v>
      </c>
      <c r="W132" s="5"/>
      <c r="X132" s="8">
        <f t="shared" si="161"/>
        <v>0</v>
      </c>
      <c r="Y132" s="5"/>
      <c r="Z132" s="8">
        <f t="shared" si="162"/>
        <v>0</v>
      </c>
      <c r="AB132" s="5"/>
      <c r="AC132" s="8">
        <f t="shared" si="163"/>
        <v>0</v>
      </c>
      <c r="AE132" s="9">
        <f t="shared" si="164"/>
        <v>0</v>
      </c>
      <c r="AF132" s="8"/>
    </row>
    <row r="133" spans="1:32" ht="24" customHeight="1" outlineLevel="1" thickBot="1" x14ac:dyDescent="0.3">
      <c r="A133" s="17" t="s">
        <v>36</v>
      </c>
      <c r="B133" s="67"/>
      <c r="C133" s="56" t="s">
        <v>12</v>
      </c>
      <c r="D133" s="55">
        <f>COUNT(A134:A145)</f>
        <v>8</v>
      </c>
      <c r="E133" s="68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 t="s">
        <v>36</v>
      </c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84"/>
      <c r="AC133" s="84"/>
      <c r="AD133" s="13"/>
      <c r="AE133" s="13"/>
      <c r="AF133" s="14"/>
    </row>
    <row r="134" spans="1:32" ht="24" customHeight="1" outlineLevel="1" x14ac:dyDescent="0.2">
      <c r="A134" s="5">
        <v>64</v>
      </c>
      <c r="B134" s="58" t="s">
        <v>194</v>
      </c>
      <c r="C134" s="58" t="s">
        <v>205</v>
      </c>
      <c r="D134" s="58">
        <v>3048342</v>
      </c>
      <c r="E134" s="58" t="s">
        <v>157</v>
      </c>
      <c r="F134" s="61">
        <v>1</v>
      </c>
      <c r="G134" s="30">
        <f t="shared" ref="G134:G145" si="165">IF(F134=0,,IF(F134&gt;$I$3,,($I$3+1)-(F134)))</f>
        <v>5</v>
      </c>
      <c r="H134" s="29">
        <v>3</v>
      </c>
      <c r="I134" s="30">
        <f t="shared" ref="I134:I145" si="166">IF(H134=0,,IF(H134&gt;$I$3,,($I$3+1)-(H134)))</f>
        <v>3</v>
      </c>
      <c r="J134" s="29">
        <v>3</v>
      </c>
      <c r="K134" s="33">
        <f t="shared" ref="K134:K145" si="167">IF(J134=0,,IF(J134&gt;$I$3,,($I$3+1)-(J134)))</f>
        <v>3</v>
      </c>
      <c r="L134" s="29">
        <v>3</v>
      </c>
      <c r="M134" s="33">
        <f t="shared" ref="M134:M145" si="168">IF(L134=0,,IF(L134&gt;$I$3,,($I$3+1)-(L134)))</f>
        <v>3</v>
      </c>
      <c r="N134" s="39"/>
      <c r="O134" s="29">
        <v>1</v>
      </c>
      <c r="P134" s="30">
        <f t="shared" ref="P134:P145" si="169">IF(O134=0,,IF(O134&gt;$I$3,,($I$3+1)-(O134)))</f>
        <v>5</v>
      </c>
      <c r="Q134" s="29">
        <v>2</v>
      </c>
      <c r="R134" s="30">
        <f t="shared" ref="R134:R145" si="170">IF(Q134=0,,IF(Q134&gt;$I$3,,($I$3+1)-(Q134)))</f>
        <v>4</v>
      </c>
      <c r="S134" s="29">
        <v>1</v>
      </c>
      <c r="T134" s="30">
        <f t="shared" ref="T134:T145" si="171">IF(S134=0,,IF(S134&gt;$I$3,,($I$3+1)-(S134)))</f>
        <v>5</v>
      </c>
      <c r="U134" s="29">
        <v>1</v>
      </c>
      <c r="V134" s="30">
        <f t="shared" ref="V134:V145" si="172">IF(U134=0,,IF(U134&gt;$I$3,,($I$3+1)-(U134)))</f>
        <v>5</v>
      </c>
      <c r="W134" s="29">
        <v>1</v>
      </c>
      <c r="X134" s="30">
        <f t="shared" ref="X134:X145" si="173">IF(W134=0,,IF(W134&gt;$I$3,,($I$3+1)-(W134)))</f>
        <v>5</v>
      </c>
      <c r="Y134" s="29">
        <v>2</v>
      </c>
      <c r="Z134" s="30">
        <f t="shared" ref="Z134:Z145" si="174">IF(Y134=0,,IF(Y134&gt;$I$3,,($I$3+1)-(Y134)))</f>
        <v>4</v>
      </c>
      <c r="AB134" s="29"/>
      <c r="AC134" s="30">
        <f t="shared" ref="AC134:AC145" si="175">IF(AB134=0,,IF(AB134&gt;$I$3,,($I$3+1)-(AB134)))</f>
        <v>0</v>
      </c>
      <c r="AE134" s="9">
        <f t="shared" ref="AE134:AE145" si="176">SUM(G134+I134+K134+M134+P134+R134+T134+V134+X134+Z134+AC134)</f>
        <v>42</v>
      </c>
      <c r="AF134" s="30">
        <v>1</v>
      </c>
    </row>
    <row r="135" spans="1:32" ht="24" customHeight="1" outlineLevel="1" x14ac:dyDescent="0.2">
      <c r="A135" s="5">
        <v>65</v>
      </c>
      <c r="B135" s="58" t="s">
        <v>195</v>
      </c>
      <c r="C135" s="58" t="s">
        <v>206</v>
      </c>
      <c r="D135" s="58">
        <v>3086254</v>
      </c>
      <c r="E135" s="58" t="s">
        <v>157</v>
      </c>
      <c r="F135" s="62">
        <v>2</v>
      </c>
      <c r="G135" s="8">
        <f t="shared" si="165"/>
        <v>4</v>
      </c>
      <c r="H135" s="5">
        <v>1</v>
      </c>
      <c r="I135" s="8">
        <f t="shared" si="166"/>
        <v>5</v>
      </c>
      <c r="J135" s="5">
        <v>1</v>
      </c>
      <c r="K135" s="31">
        <f t="shared" si="167"/>
        <v>5</v>
      </c>
      <c r="L135" s="5">
        <v>5</v>
      </c>
      <c r="M135" s="31">
        <f t="shared" si="168"/>
        <v>1</v>
      </c>
      <c r="N135" s="39"/>
      <c r="O135" s="5">
        <v>3</v>
      </c>
      <c r="P135" s="8">
        <f t="shared" si="169"/>
        <v>3</v>
      </c>
      <c r="Q135" s="5">
        <v>1</v>
      </c>
      <c r="R135" s="8">
        <f t="shared" si="170"/>
        <v>5</v>
      </c>
      <c r="S135" s="5">
        <v>2</v>
      </c>
      <c r="T135" s="8">
        <f t="shared" si="171"/>
        <v>4</v>
      </c>
      <c r="U135" s="5">
        <v>2</v>
      </c>
      <c r="V135" s="8">
        <f t="shared" si="172"/>
        <v>4</v>
      </c>
      <c r="W135" s="5">
        <v>2</v>
      </c>
      <c r="X135" s="8">
        <f t="shared" si="173"/>
        <v>4</v>
      </c>
      <c r="Y135" s="5">
        <v>1</v>
      </c>
      <c r="Z135" s="8">
        <f t="shared" si="174"/>
        <v>5</v>
      </c>
      <c r="AB135" s="5"/>
      <c r="AC135" s="8">
        <f t="shared" si="175"/>
        <v>0</v>
      </c>
      <c r="AE135" s="9">
        <f t="shared" si="176"/>
        <v>40</v>
      </c>
      <c r="AF135" s="8">
        <v>2</v>
      </c>
    </row>
    <row r="136" spans="1:32" ht="24" customHeight="1" outlineLevel="1" x14ac:dyDescent="0.2">
      <c r="A136" s="5">
        <v>66</v>
      </c>
      <c r="B136" s="58" t="s">
        <v>196</v>
      </c>
      <c r="C136" s="58" t="s">
        <v>207</v>
      </c>
      <c r="D136" s="58">
        <v>3087994</v>
      </c>
      <c r="E136" s="58" t="s">
        <v>122</v>
      </c>
      <c r="F136" s="62">
        <v>5</v>
      </c>
      <c r="G136" s="8">
        <f t="shared" si="165"/>
        <v>1</v>
      </c>
      <c r="H136" s="5"/>
      <c r="I136" s="8">
        <f t="shared" si="166"/>
        <v>0</v>
      </c>
      <c r="J136" s="5"/>
      <c r="K136" s="31">
        <f t="shared" si="167"/>
        <v>0</v>
      </c>
      <c r="L136" s="5"/>
      <c r="M136" s="31">
        <f t="shared" si="168"/>
        <v>0</v>
      </c>
      <c r="N136" s="39"/>
      <c r="O136" s="5">
        <v>5</v>
      </c>
      <c r="P136" s="8">
        <f t="shared" si="169"/>
        <v>1</v>
      </c>
      <c r="Q136" s="5"/>
      <c r="R136" s="8">
        <f t="shared" si="170"/>
        <v>0</v>
      </c>
      <c r="S136" s="5"/>
      <c r="T136" s="8">
        <f t="shared" si="171"/>
        <v>0</v>
      </c>
      <c r="U136" s="5">
        <v>4</v>
      </c>
      <c r="V136" s="8">
        <f t="shared" si="172"/>
        <v>2</v>
      </c>
      <c r="W136" s="5">
        <v>3</v>
      </c>
      <c r="X136" s="8">
        <f t="shared" si="173"/>
        <v>3</v>
      </c>
      <c r="Y136" s="5"/>
      <c r="Z136" s="8">
        <f t="shared" si="174"/>
        <v>0</v>
      </c>
      <c r="AB136" s="5"/>
      <c r="AC136" s="8">
        <f t="shared" si="175"/>
        <v>0</v>
      </c>
      <c r="AE136" s="9">
        <f t="shared" si="176"/>
        <v>7</v>
      </c>
      <c r="AF136" s="8"/>
    </row>
    <row r="137" spans="1:32" ht="24" customHeight="1" outlineLevel="1" x14ac:dyDescent="0.2">
      <c r="A137" s="5">
        <v>67</v>
      </c>
      <c r="B137" s="58" t="s">
        <v>197</v>
      </c>
      <c r="C137" s="58" t="s">
        <v>208</v>
      </c>
      <c r="D137" s="58">
        <v>3074219</v>
      </c>
      <c r="E137" s="58" t="s">
        <v>91</v>
      </c>
      <c r="F137" s="62">
        <v>4</v>
      </c>
      <c r="G137" s="8">
        <f t="shared" si="165"/>
        <v>2</v>
      </c>
      <c r="H137" s="5">
        <v>2</v>
      </c>
      <c r="I137" s="8">
        <f t="shared" si="166"/>
        <v>4</v>
      </c>
      <c r="J137" s="5">
        <v>5</v>
      </c>
      <c r="K137" s="31">
        <f t="shared" si="167"/>
        <v>1</v>
      </c>
      <c r="L137" s="5"/>
      <c r="M137" s="31">
        <f t="shared" si="168"/>
        <v>0</v>
      </c>
      <c r="N137" s="39"/>
      <c r="O137" s="5"/>
      <c r="P137" s="8">
        <f t="shared" si="169"/>
        <v>0</v>
      </c>
      <c r="Q137" s="5"/>
      <c r="R137" s="8">
        <f t="shared" si="170"/>
        <v>0</v>
      </c>
      <c r="S137" s="5">
        <v>5</v>
      </c>
      <c r="T137" s="8">
        <f t="shared" si="171"/>
        <v>1</v>
      </c>
      <c r="U137" s="5"/>
      <c r="V137" s="8">
        <f t="shared" si="172"/>
        <v>0</v>
      </c>
      <c r="W137" s="5">
        <v>5</v>
      </c>
      <c r="X137" s="8">
        <f t="shared" si="173"/>
        <v>1</v>
      </c>
      <c r="Y137" s="5"/>
      <c r="Z137" s="8">
        <f t="shared" si="174"/>
        <v>0</v>
      </c>
      <c r="AB137" s="5"/>
      <c r="AC137" s="8">
        <f t="shared" si="175"/>
        <v>0</v>
      </c>
      <c r="AE137" s="9">
        <f t="shared" si="176"/>
        <v>9</v>
      </c>
      <c r="AF137" s="8"/>
    </row>
    <row r="138" spans="1:32" ht="24" customHeight="1" x14ac:dyDescent="0.2">
      <c r="A138" s="5">
        <v>68</v>
      </c>
      <c r="B138" s="58" t="s">
        <v>198</v>
      </c>
      <c r="C138" s="58" t="s">
        <v>209</v>
      </c>
      <c r="D138" s="58">
        <v>3035681</v>
      </c>
      <c r="E138" s="58" t="s">
        <v>202</v>
      </c>
      <c r="F138" s="61">
        <v>3</v>
      </c>
      <c r="G138" s="30">
        <f t="shared" si="165"/>
        <v>3</v>
      </c>
      <c r="H138" s="29">
        <v>5</v>
      </c>
      <c r="I138" s="30">
        <f t="shared" si="166"/>
        <v>1</v>
      </c>
      <c r="J138" s="29">
        <v>2</v>
      </c>
      <c r="K138" s="33">
        <f t="shared" si="167"/>
        <v>4</v>
      </c>
      <c r="L138" s="29">
        <v>4</v>
      </c>
      <c r="M138" s="33">
        <f t="shared" si="168"/>
        <v>2</v>
      </c>
      <c r="N138" s="39"/>
      <c r="O138" s="29">
        <v>2</v>
      </c>
      <c r="P138" s="30">
        <f t="shared" si="169"/>
        <v>4</v>
      </c>
      <c r="Q138" s="29">
        <v>3</v>
      </c>
      <c r="R138" s="30">
        <f t="shared" si="170"/>
        <v>3</v>
      </c>
      <c r="S138" s="29">
        <v>4</v>
      </c>
      <c r="T138" s="30">
        <f t="shared" si="171"/>
        <v>2</v>
      </c>
      <c r="U138" s="29">
        <v>3</v>
      </c>
      <c r="V138" s="30">
        <f t="shared" si="172"/>
        <v>3</v>
      </c>
      <c r="W138" s="29"/>
      <c r="X138" s="30">
        <f t="shared" si="173"/>
        <v>0</v>
      </c>
      <c r="Y138" s="29">
        <v>3</v>
      </c>
      <c r="Z138" s="30">
        <f t="shared" si="174"/>
        <v>3</v>
      </c>
      <c r="AB138" s="29"/>
      <c r="AC138" s="30">
        <f t="shared" si="175"/>
        <v>0</v>
      </c>
      <c r="AE138" s="9">
        <f t="shared" si="176"/>
        <v>25</v>
      </c>
      <c r="AF138" s="30">
        <v>3</v>
      </c>
    </row>
    <row r="139" spans="1:32" ht="24" customHeight="1" outlineLevel="1" x14ac:dyDescent="0.2">
      <c r="A139" s="5">
        <v>69</v>
      </c>
      <c r="B139" s="58" t="s">
        <v>199</v>
      </c>
      <c r="C139" s="58" t="s">
        <v>210</v>
      </c>
      <c r="D139" s="58">
        <v>3084386</v>
      </c>
      <c r="E139" s="58" t="s">
        <v>203</v>
      </c>
      <c r="F139" s="62"/>
      <c r="G139" s="8">
        <f t="shared" si="165"/>
        <v>0</v>
      </c>
      <c r="H139" s="5"/>
      <c r="I139" s="8">
        <f t="shared" si="166"/>
        <v>0</v>
      </c>
      <c r="J139" s="5"/>
      <c r="K139" s="31">
        <f t="shared" si="167"/>
        <v>0</v>
      </c>
      <c r="L139" s="5">
        <v>1</v>
      </c>
      <c r="M139" s="31">
        <f t="shared" si="168"/>
        <v>5</v>
      </c>
      <c r="N139" s="39"/>
      <c r="O139" s="5"/>
      <c r="P139" s="8">
        <f t="shared" si="169"/>
        <v>0</v>
      </c>
      <c r="Q139" s="5">
        <v>5</v>
      </c>
      <c r="R139" s="8">
        <f t="shared" si="170"/>
        <v>1</v>
      </c>
      <c r="S139" s="5">
        <v>3</v>
      </c>
      <c r="T139" s="8">
        <f t="shared" si="171"/>
        <v>3</v>
      </c>
      <c r="U139" s="5">
        <v>5</v>
      </c>
      <c r="V139" s="8">
        <f t="shared" si="172"/>
        <v>1</v>
      </c>
      <c r="W139" s="5"/>
      <c r="X139" s="8">
        <f t="shared" si="173"/>
        <v>0</v>
      </c>
      <c r="Y139" s="5">
        <v>4</v>
      </c>
      <c r="Z139" s="8">
        <f t="shared" si="174"/>
        <v>2</v>
      </c>
      <c r="AB139" s="5"/>
      <c r="AC139" s="8">
        <f t="shared" si="175"/>
        <v>0</v>
      </c>
      <c r="AE139" s="9">
        <f t="shared" si="176"/>
        <v>12</v>
      </c>
      <c r="AF139" s="8"/>
    </row>
    <row r="140" spans="1:32" ht="24" customHeight="1" outlineLevel="1" x14ac:dyDescent="0.2">
      <c r="A140" s="5">
        <v>70</v>
      </c>
      <c r="B140" s="58" t="s">
        <v>200</v>
      </c>
      <c r="C140" s="58" t="s">
        <v>211</v>
      </c>
      <c r="D140" s="58">
        <v>3029033</v>
      </c>
      <c r="E140" s="58" t="s">
        <v>204</v>
      </c>
      <c r="F140" s="62"/>
      <c r="G140" s="8">
        <f t="shared" si="165"/>
        <v>0</v>
      </c>
      <c r="H140" s="5">
        <v>4</v>
      </c>
      <c r="I140" s="8">
        <f t="shared" si="166"/>
        <v>2</v>
      </c>
      <c r="J140" s="5">
        <v>4</v>
      </c>
      <c r="K140" s="31">
        <f t="shared" si="167"/>
        <v>2</v>
      </c>
      <c r="L140" s="5">
        <v>2</v>
      </c>
      <c r="M140" s="31">
        <f t="shared" si="168"/>
        <v>4</v>
      </c>
      <c r="N140" s="39"/>
      <c r="O140" s="5">
        <v>4</v>
      </c>
      <c r="P140" s="8">
        <f t="shared" si="169"/>
        <v>2</v>
      </c>
      <c r="Q140" s="5">
        <v>4</v>
      </c>
      <c r="R140" s="8">
        <f t="shared" si="170"/>
        <v>2</v>
      </c>
      <c r="S140" s="5"/>
      <c r="T140" s="8">
        <f t="shared" si="171"/>
        <v>0</v>
      </c>
      <c r="U140" s="5"/>
      <c r="V140" s="8">
        <f t="shared" si="172"/>
        <v>0</v>
      </c>
      <c r="W140" s="5">
        <v>4</v>
      </c>
      <c r="X140" s="8">
        <f t="shared" si="173"/>
        <v>2</v>
      </c>
      <c r="Y140" s="5">
        <v>5</v>
      </c>
      <c r="Z140" s="8">
        <f t="shared" si="174"/>
        <v>1</v>
      </c>
      <c r="AB140" s="5"/>
      <c r="AC140" s="8">
        <f t="shared" si="175"/>
        <v>0</v>
      </c>
      <c r="AE140" s="9">
        <f t="shared" si="176"/>
        <v>15</v>
      </c>
      <c r="AF140" s="8"/>
    </row>
    <row r="141" spans="1:32" s="74" customFormat="1" ht="24" customHeight="1" outlineLevel="1" x14ac:dyDescent="0.2">
      <c r="A141" s="72">
        <v>71</v>
      </c>
      <c r="B141" s="73" t="s">
        <v>201</v>
      </c>
      <c r="C141" s="73" t="s">
        <v>212</v>
      </c>
      <c r="D141" s="73">
        <v>9126495</v>
      </c>
      <c r="E141" s="73" t="s">
        <v>69</v>
      </c>
      <c r="F141" s="75"/>
      <c r="G141" s="76">
        <f t="shared" si="165"/>
        <v>0</v>
      </c>
      <c r="H141" s="77"/>
      <c r="I141" s="76">
        <f t="shared" si="166"/>
        <v>0</v>
      </c>
      <c r="J141" s="77"/>
      <c r="K141" s="78">
        <f t="shared" si="167"/>
        <v>0</v>
      </c>
      <c r="L141" s="77"/>
      <c r="M141" s="78">
        <f t="shared" si="168"/>
        <v>0</v>
      </c>
      <c r="N141" s="79"/>
      <c r="O141" s="77"/>
      <c r="P141" s="76">
        <f t="shared" si="169"/>
        <v>0</v>
      </c>
      <c r="Q141" s="77"/>
      <c r="R141" s="76">
        <f t="shared" si="170"/>
        <v>0</v>
      </c>
      <c r="S141" s="77"/>
      <c r="T141" s="76">
        <f t="shared" si="171"/>
        <v>0</v>
      </c>
      <c r="U141" s="77"/>
      <c r="V141" s="76">
        <f t="shared" si="172"/>
        <v>0</v>
      </c>
      <c r="W141" s="77"/>
      <c r="X141" s="76">
        <f t="shared" si="173"/>
        <v>0</v>
      </c>
      <c r="Y141" s="77"/>
      <c r="Z141" s="76">
        <f t="shared" si="174"/>
        <v>0</v>
      </c>
      <c r="AB141" s="77"/>
      <c r="AC141" s="76">
        <f t="shared" si="175"/>
        <v>0</v>
      </c>
      <c r="AE141" s="81">
        <f t="shared" si="176"/>
        <v>0</v>
      </c>
      <c r="AF141" s="76"/>
    </row>
    <row r="142" spans="1:32" ht="24" customHeight="1" outlineLevel="1" x14ac:dyDescent="0.2">
      <c r="A142" s="5"/>
      <c r="B142" s="3"/>
      <c r="C142" s="3"/>
      <c r="D142" s="3"/>
      <c r="E142" s="6"/>
      <c r="F142" s="5"/>
      <c r="G142" s="8">
        <f t="shared" si="165"/>
        <v>0</v>
      </c>
      <c r="H142" s="5"/>
      <c r="I142" s="8">
        <f t="shared" si="166"/>
        <v>0</v>
      </c>
      <c r="J142" s="5"/>
      <c r="K142" s="31">
        <f t="shared" si="167"/>
        <v>0</v>
      </c>
      <c r="L142" s="5"/>
      <c r="M142" s="31">
        <f t="shared" si="168"/>
        <v>0</v>
      </c>
      <c r="N142" s="39"/>
      <c r="O142" s="5"/>
      <c r="P142" s="8">
        <f t="shared" si="169"/>
        <v>0</v>
      </c>
      <c r="Q142" s="5"/>
      <c r="R142" s="8">
        <f t="shared" si="170"/>
        <v>0</v>
      </c>
      <c r="S142" s="5"/>
      <c r="T142" s="8">
        <f t="shared" si="171"/>
        <v>0</v>
      </c>
      <c r="U142" s="5"/>
      <c r="V142" s="8">
        <f t="shared" si="172"/>
        <v>0</v>
      </c>
      <c r="W142" s="5"/>
      <c r="X142" s="8">
        <f t="shared" si="173"/>
        <v>0</v>
      </c>
      <c r="Y142" s="5"/>
      <c r="Z142" s="8">
        <f t="shared" si="174"/>
        <v>0</v>
      </c>
      <c r="AB142" s="5"/>
      <c r="AC142" s="8">
        <f t="shared" si="175"/>
        <v>0</v>
      </c>
      <c r="AE142" s="9">
        <f t="shared" si="176"/>
        <v>0</v>
      </c>
      <c r="AF142" s="8"/>
    </row>
    <row r="143" spans="1:32" ht="24" customHeight="1" outlineLevel="1" x14ac:dyDescent="0.2">
      <c r="A143" s="5"/>
      <c r="B143" s="3"/>
      <c r="C143" s="3"/>
      <c r="D143" s="3"/>
      <c r="E143" s="6"/>
      <c r="F143" s="5"/>
      <c r="G143" s="8">
        <f t="shared" si="165"/>
        <v>0</v>
      </c>
      <c r="H143" s="5"/>
      <c r="I143" s="8">
        <f t="shared" si="166"/>
        <v>0</v>
      </c>
      <c r="J143" s="5"/>
      <c r="K143" s="31">
        <f t="shared" si="167"/>
        <v>0</v>
      </c>
      <c r="L143" s="5"/>
      <c r="M143" s="31">
        <f t="shared" si="168"/>
        <v>0</v>
      </c>
      <c r="N143" s="39"/>
      <c r="O143" s="5"/>
      <c r="P143" s="8">
        <f t="shared" si="169"/>
        <v>0</v>
      </c>
      <c r="Q143" s="5"/>
      <c r="R143" s="8">
        <f t="shared" si="170"/>
        <v>0</v>
      </c>
      <c r="S143" s="5"/>
      <c r="T143" s="8">
        <f t="shared" si="171"/>
        <v>0</v>
      </c>
      <c r="U143" s="5"/>
      <c r="V143" s="8">
        <f t="shared" si="172"/>
        <v>0</v>
      </c>
      <c r="W143" s="5"/>
      <c r="X143" s="8">
        <f t="shared" si="173"/>
        <v>0</v>
      </c>
      <c r="Y143" s="5"/>
      <c r="Z143" s="8">
        <f t="shared" si="174"/>
        <v>0</v>
      </c>
      <c r="AB143" s="5"/>
      <c r="AC143" s="8">
        <f t="shared" si="175"/>
        <v>0</v>
      </c>
      <c r="AE143" s="9">
        <f t="shared" si="176"/>
        <v>0</v>
      </c>
      <c r="AF143" s="8"/>
    </row>
    <row r="144" spans="1:32" ht="24" customHeight="1" outlineLevel="1" x14ac:dyDescent="0.2">
      <c r="A144" s="5"/>
      <c r="B144" s="5"/>
      <c r="C144" s="3"/>
      <c r="D144" s="3"/>
      <c r="E144" s="6"/>
      <c r="F144" s="29"/>
      <c r="G144" s="30">
        <f t="shared" si="165"/>
        <v>0</v>
      </c>
      <c r="H144" s="29"/>
      <c r="I144" s="30">
        <f t="shared" si="166"/>
        <v>0</v>
      </c>
      <c r="J144" s="29"/>
      <c r="K144" s="33">
        <f t="shared" si="167"/>
        <v>0</v>
      </c>
      <c r="L144" s="29"/>
      <c r="M144" s="33">
        <f t="shared" si="168"/>
        <v>0</v>
      </c>
      <c r="N144" s="39"/>
      <c r="O144" s="29"/>
      <c r="P144" s="30">
        <f t="shared" si="169"/>
        <v>0</v>
      </c>
      <c r="Q144" s="29"/>
      <c r="R144" s="30">
        <f t="shared" si="170"/>
        <v>0</v>
      </c>
      <c r="S144" s="29"/>
      <c r="T144" s="30">
        <f t="shared" si="171"/>
        <v>0</v>
      </c>
      <c r="U144" s="29"/>
      <c r="V144" s="30">
        <f t="shared" si="172"/>
        <v>0</v>
      </c>
      <c r="W144" s="29"/>
      <c r="X144" s="30">
        <f t="shared" si="173"/>
        <v>0</v>
      </c>
      <c r="Y144" s="29"/>
      <c r="Z144" s="30">
        <f t="shared" si="174"/>
        <v>0</v>
      </c>
      <c r="AB144" s="29"/>
      <c r="AC144" s="30">
        <f t="shared" si="175"/>
        <v>0</v>
      </c>
      <c r="AE144" s="9">
        <f t="shared" si="176"/>
        <v>0</v>
      </c>
      <c r="AF144" s="30"/>
    </row>
    <row r="145" spans="1:32" ht="24" customHeight="1" outlineLevel="1" x14ac:dyDescent="0.2">
      <c r="A145" s="5"/>
      <c r="B145" s="3"/>
      <c r="C145" s="3"/>
      <c r="D145" s="3"/>
      <c r="E145" s="6"/>
      <c r="F145" s="5"/>
      <c r="G145" s="8">
        <f t="shared" si="165"/>
        <v>0</v>
      </c>
      <c r="H145" s="5"/>
      <c r="I145" s="8">
        <f t="shared" si="166"/>
        <v>0</v>
      </c>
      <c r="J145" s="5"/>
      <c r="K145" s="31">
        <f t="shared" si="167"/>
        <v>0</v>
      </c>
      <c r="L145" s="5"/>
      <c r="M145" s="31">
        <f t="shared" si="168"/>
        <v>0</v>
      </c>
      <c r="N145" s="39"/>
      <c r="O145" s="5"/>
      <c r="P145" s="8">
        <f t="shared" si="169"/>
        <v>0</v>
      </c>
      <c r="Q145" s="5"/>
      <c r="R145" s="8">
        <f t="shared" si="170"/>
        <v>0</v>
      </c>
      <c r="S145" s="5"/>
      <c r="T145" s="8">
        <f t="shared" si="171"/>
        <v>0</v>
      </c>
      <c r="U145" s="5"/>
      <c r="V145" s="8">
        <f t="shared" si="172"/>
        <v>0</v>
      </c>
      <c r="W145" s="5"/>
      <c r="X145" s="8">
        <f t="shared" si="173"/>
        <v>0</v>
      </c>
      <c r="Y145" s="5"/>
      <c r="Z145" s="8">
        <f t="shared" si="174"/>
        <v>0</v>
      </c>
      <c r="AB145" s="5"/>
      <c r="AC145" s="8">
        <f t="shared" si="175"/>
        <v>0</v>
      </c>
      <c r="AE145" s="9">
        <f t="shared" si="176"/>
        <v>0</v>
      </c>
      <c r="AF145" s="8"/>
    </row>
  </sheetData>
  <mergeCells count="30">
    <mergeCell ref="A5:E6"/>
    <mergeCell ref="AF6:AF7"/>
    <mergeCell ref="AE6:AE7"/>
    <mergeCell ref="O6:P6"/>
    <mergeCell ref="Q6:R6"/>
    <mergeCell ref="S6:T6"/>
    <mergeCell ref="U6:V6"/>
    <mergeCell ref="W6:X6"/>
    <mergeCell ref="AE5:AF5"/>
    <mergeCell ref="F6:G6"/>
    <mergeCell ref="O5:Z5"/>
    <mergeCell ref="I3:J3"/>
    <mergeCell ref="AB8:AC8"/>
    <mergeCell ref="H6:I6"/>
    <mergeCell ref="AB15:AC15"/>
    <mergeCell ref="Y6:Z6"/>
    <mergeCell ref="J6:K6"/>
    <mergeCell ref="AB5:AC5"/>
    <mergeCell ref="AB6:AC6"/>
    <mergeCell ref="L6:M6"/>
    <mergeCell ref="F5:M5"/>
    <mergeCell ref="AB107:AC107"/>
    <mergeCell ref="AB120:AC120"/>
    <mergeCell ref="AB133:AC133"/>
    <mergeCell ref="AE4:AF4"/>
    <mergeCell ref="AB96:AC96"/>
    <mergeCell ref="AB29:AC29"/>
    <mergeCell ref="AB40:AC40"/>
    <mergeCell ref="AB55:AC55"/>
    <mergeCell ref="AB67:AC67"/>
  </mergeCells>
  <phoneticPr fontId="8" type="noConversion"/>
  <pageMargins left="0.2" right="0.2" top="0.2" bottom="0.2" header="0.2" footer="0.2"/>
  <pageSetup paperSize="9" scale="17" orientation="landscape" horizontalDpi="0" verticalDpi="0"/>
  <rowBreaks count="10" manualBreakCount="10">
    <brk id="14" max="16383" man="1"/>
    <brk id="28" max="16383" man="1"/>
    <brk id="37" max="16383" man="1"/>
    <brk id="52" max="16383" man="1"/>
    <brk id="64" max="16383" man="1"/>
    <brk id="71" max="16383" man="1"/>
    <brk id="85" max="16383" man="1"/>
    <brk id="92" max="16383" man="1"/>
    <brk id="114" max="16383" man="1"/>
    <brk id="135" max="16383" man="1"/>
  </rowBreaks>
  <colBreaks count="1" manualBreakCount="1">
    <brk id="32" max="1048575" man="1"/>
  </colBreaks>
  <ignoredErrors>
    <ignoredError sqref="T12:AC12 W106 G9:G12 K38:K39 O10:AC11 Y79 G103:G106 P77:P78 R12 G13:K14 O12:P12 P9 R9 T9 X9 V9 Z9:AA9 AC9 U106 O13:AC14 R77:R78 X18:X27 G97:G98 V18:V27 H79 I81:I86 V41:V54 K95 K9:K12 J11:J12 V56:V66 I9:I12 K81:K86 G81:G86 G41:G54 I103:I106 K103:K106 H28 O27:O28 X103:X106 O106 Z103:AC106 P103:P106 K41:K54 T56:T66 V103:V106 G56:G66 P56:P66 R103:R106 Z18:AC27 O79:R79 T77:T79 V77:V79 X77:X79 T103:T106 G95:I95 G30:G35 Z56:AC66 I56:I66 I41:I54 K56:K66 V95 G77:G79 X95 R56:R66 X41:X54 P95 R95 T95 X56:X66 Z41:AC54 U28:AC28 Q28 K77:K79 Z77:AC79 R41:R54 R18:R28 P18:P28 Z95:AC95 T18:T28 S27:S28 P41:P54 K21:K23 I77:I79 G18:G28 T41:T54 J27:J28 Z30:AC35 Z38:AC39 P30:P35 R38:R39 I38:I39 Q106 I68:I70 Z68:AC70 K68:K70 G68:G70 X68:X70 V68:V70 T68:T70 R68:R70 P68:P70 T97:T98 R97:R98 V97:V98 P98 Z97:AC98 X97:X98 K97:K98 I97:I98 G38:G39 R30:R35 T38:T39 T30:T35 P38:P39 V30:V35 X30:X35 I30:I35 K30:K35 V38:V39 X38:X39 Z81:AC92 T81:T92 R81:R92 P81:P92 X81:X92 V81:V92 G90:G92 K90:K92 I90:I92 I23 I25:I28 K25:K28" emptyCellReference="1"/>
    <ignoredError sqref="AE16" evalError="1"/>
  </ignoredErrors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E148"/>
  <sheetViews>
    <sheetView showGridLines="0" workbookViewId="0">
      <pane ySplit="7" topLeftCell="A39" activePane="bottomLeft" state="frozen"/>
      <selection pane="bottomLeft" activeCell="F53" sqref="F53"/>
    </sheetView>
  </sheetViews>
  <sheetFormatPr baseColWidth="10" defaultColWidth="11" defaultRowHeight="16" x14ac:dyDescent="0.2"/>
  <cols>
    <col min="1" max="1" width="6.33203125" customWidth="1"/>
    <col min="2" max="2" width="18" customWidth="1"/>
    <col min="3" max="3" width="21" customWidth="1"/>
    <col min="4" max="4" width="11.33203125" customWidth="1"/>
    <col min="5" max="5" width="15.33203125" customWidth="1"/>
  </cols>
  <sheetData>
    <row r="6" spans="1:5" ht="31" customHeight="1" thickBot="1" x14ac:dyDescent="0.25">
      <c r="A6" s="38"/>
      <c r="B6" s="38"/>
      <c r="C6" s="38"/>
      <c r="D6" s="41" t="s">
        <v>12</v>
      </c>
      <c r="E6" s="38" t="e">
        <f>SUM(D8+#REF!+D17+D32+D42+D52+D64+D79+D92+D105+D115+D127)</f>
        <v>#REF!</v>
      </c>
    </row>
    <row r="7" spans="1:5" ht="21" thickBot="1" x14ac:dyDescent="0.3">
      <c r="A7" s="20" t="s">
        <v>9</v>
      </c>
      <c r="B7" s="21" t="s">
        <v>2</v>
      </c>
      <c r="C7" s="22" t="s">
        <v>0</v>
      </c>
      <c r="D7" s="22" t="s">
        <v>3</v>
      </c>
      <c r="E7" s="23" t="s">
        <v>1</v>
      </c>
    </row>
    <row r="8" spans="1:5" ht="22" thickBot="1" x14ac:dyDescent="0.3">
      <c r="A8" s="12" t="s">
        <v>15</v>
      </c>
      <c r="B8" s="13"/>
      <c r="C8" s="25" t="s">
        <v>12</v>
      </c>
      <c r="D8" s="13">
        <f>COUNT(A9:A13)</f>
        <v>5</v>
      </c>
      <c r="E8" s="14"/>
    </row>
    <row r="9" spans="1:5" x14ac:dyDescent="0.2">
      <c r="A9" s="5">
        <v>1</v>
      </c>
      <c r="B9" s="58" t="s">
        <v>37</v>
      </c>
      <c r="C9" s="58" t="s">
        <v>42</v>
      </c>
      <c r="D9" s="58">
        <v>9119433</v>
      </c>
      <c r="E9" s="58" t="s">
        <v>47</v>
      </c>
    </row>
    <row r="10" spans="1:5" x14ac:dyDescent="0.2">
      <c r="A10" s="5">
        <v>2</v>
      </c>
      <c r="B10" s="58" t="s">
        <v>38</v>
      </c>
      <c r="C10" s="58" t="s">
        <v>43</v>
      </c>
      <c r="D10" s="58" t="s">
        <v>57</v>
      </c>
      <c r="E10" s="58" t="s">
        <v>48</v>
      </c>
    </row>
    <row r="11" spans="1:5" x14ac:dyDescent="0.2">
      <c r="A11" s="5">
        <v>3</v>
      </c>
      <c r="B11" s="58" t="s">
        <v>39</v>
      </c>
      <c r="C11" s="58" t="s">
        <v>44</v>
      </c>
      <c r="D11" s="58" t="s">
        <v>57</v>
      </c>
      <c r="E11" s="58" t="s">
        <v>48</v>
      </c>
    </row>
    <row r="12" spans="1:5" x14ac:dyDescent="0.2">
      <c r="A12" s="5">
        <v>4</v>
      </c>
      <c r="B12" s="58" t="s">
        <v>40</v>
      </c>
      <c r="C12" s="58" t="s">
        <v>45</v>
      </c>
      <c r="D12" s="58">
        <v>3073163</v>
      </c>
      <c r="E12" s="58" t="s">
        <v>49</v>
      </c>
    </row>
    <row r="13" spans="1:5" x14ac:dyDescent="0.2">
      <c r="A13" s="5">
        <v>5</v>
      </c>
      <c r="B13" s="58" t="s">
        <v>41</v>
      </c>
      <c r="C13" s="58" t="s">
        <v>46</v>
      </c>
      <c r="D13" s="58">
        <v>9124977</v>
      </c>
      <c r="E13" s="58" t="s">
        <v>50</v>
      </c>
    </row>
    <row r="14" spans="1:5" x14ac:dyDescent="0.2">
      <c r="A14" s="5"/>
      <c r="B14" s="3"/>
      <c r="C14" s="3"/>
      <c r="D14" s="3"/>
      <c r="E14" s="6"/>
    </row>
    <row r="15" spans="1:5" x14ac:dyDescent="0.2">
      <c r="A15" s="5"/>
      <c r="B15" s="3"/>
      <c r="C15" s="3"/>
      <c r="D15" s="3"/>
      <c r="E15" s="6"/>
    </row>
    <row r="16" spans="1:5" ht="17" thickBot="1" x14ac:dyDescent="0.25">
      <c r="A16" s="5"/>
      <c r="B16" s="3"/>
      <c r="C16" s="3"/>
      <c r="D16" s="3"/>
      <c r="E16" s="6"/>
    </row>
    <row r="17" spans="1:5" ht="22" thickBot="1" x14ac:dyDescent="0.3">
      <c r="A17" s="17" t="s">
        <v>218</v>
      </c>
      <c r="B17" s="18"/>
      <c r="C17" s="25" t="s">
        <v>12</v>
      </c>
      <c r="D17" s="13">
        <f>COUNT(A20:A31)</f>
        <v>8</v>
      </c>
      <c r="E17" s="18"/>
    </row>
    <row r="18" spans="1:5" x14ac:dyDescent="0.2">
      <c r="A18" s="5">
        <v>6</v>
      </c>
      <c r="B18" s="58" t="s">
        <v>51</v>
      </c>
      <c r="C18" s="58" t="s">
        <v>55</v>
      </c>
      <c r="D18" s="58">
        <v>3088417</v>
      </c>
      <c r="E18" s="58" t="s">
        <v>53</v>
      </c>
    </row>
    <row r="19" spans="1:5" x14ac:dyDescent="0.2">
      <c r="A19" s="5">
        <v>7</v>
      </c>
      <c r="B19" s="58" t="s">
        <v>52</v>
      </c>
      <c r="C19" s="58" t="s">
        <v>56</v>
      </c>
      <c r="D19" s="58">
        <v>9101142</v>
      </c>
      <c r="E19" s="58" t="s">
        <v>54</v>
      </c>
    </row>
    <row r="20" spans="1:5" x14ac:dyDescent="0.2">
      <c r="A20" s="5">
        <v>8</v>
      </c>
      <c r="B20" s="58" t="s">
        <v>58</v>
      </c>
      <c r="C20" s="58" t="s">
        <v>71</v>
      </c>
      <c r="D20" s="58">
        <v>3087595</v>
      </c>
      <c r="E20" s="58" t="s">
        <v>67</v>
      </c>
    </row>
    <row r="21" spans="1:5" x14ac:dyDescent="0.2">
      <c r="A21" s="5">
        <v>9</v>
      </c>
      <c r="B21" s="58" t="s">
        <v>59</v>
      </c>
      <c r="C21" s="58" t="s">
        <v>72</v>
      </c>
      <c r="D21" s="58">
        <v>9127840</v>
      </c>
      <c r="E21" s="58" t="s">
        <v>68</v>
      </c>
    </row>
    <row r="22" spans="1:5" x14ac:dyDescent="0.2">
      <c r="A22" s="5">
        <v>10</v>
      </c>
      <c r="B22" s="58" t="s">
        <v>66</v>
      </c>
      <c r="C22" s="58" t="s">
        <v>73</v>
      </c>
      <c r="D22" s="58">
        <v>3084921</v>
      </c>
      <c r="E22" s="58" t="s">
        <v>68</v>
      </c>
    </row>
    <row r="23" spans="1:5" x14ac:dyDescent="0.2">
      <c r="A23" s="5">
        <v>11</v>
      </c>
      <c r="B23" s="58" t="s">
        <v>61</v>
      </c>
      <c r="C23" s="58" t="s">
        <v>74</v>
      </c>
      <c r="D23" s="58">
        <v>3086497</v>
      </c>
      <c r="E23" s="58" t="s">
        <v>68</v>
      </c>
    </row>
    <row r="24" spans="1:5" x14ac:dyDescent="0.2">
      <c r="A24" s="5">
        <v>12</v>
      </c>
      <c r="B24" s="58" t="s">
        <v>62</v>
      </c>
      <c r="C24" s="58" t="s">
        <v>75</v>
      </c>
      <c r="D24" s="58">
        <v>3087764</v>
      </c>
      <c r="E24" s="58" t="s">
        <v>53</v>
      </c>
    </row>
    <row r="25" spans="1:5" x14ac:dyDescent="0.2">
      <c r="A25" s="5">
        <v>13</v>
      </c>
      <c r="B25" s="58" t="s">
        <v>63</v>
      </c>
      <c r="C25" s="58" t="s">
        <v>76</v>
      </c>
      <c r="D25" s="58">
        <v>9126496</v>
      </c>
      <c r="E25" s="58" t="s">
        <v>69</v>
      </c>
    </row>
    <row r="26" spans="1:5" x14ac:dyDescent="0.2">
      <c r="A26" s="5">
        <v>14</v>
      </c>
      <c r="B26" s="58" t="s">
        <v>64</v>
      </c>
      <c r="C26" s="58" t="s">
        <v>77</v>
      </c>
      <c r="D26" s="58">
        <v>3087643</v>
      </c>
      <c r="E26" s="58" t="s">
        <v>54</v>
      </c>
    </row>
    <row r="27" spans="1:5" x14ac:dyDescent="0.2">
      <c r="A27" s="5">
        <v>15</v>
      </c>
      <c r="B27" s="58" t="s">
        <v>65</v>
      </c>
      <c r="C27" s="58" t="s">
        <v>78</v>
      </c>
      <c r="D27" s="58">
        <v>318336</v>
      </c>
      <c r="E27" s="58" t="s">
        <v>70</v>
      </c>
    </row>
    <row r="28" spans="1:5" x14ac:dyDescent="0.2">
      <c r="A28" s="5"/>
      <c r="B28" s="3"/>
      <c r="C28" s="3"/>
      <c r="D28" s="3"/>
      <c r="E28" s="6"/>
    </row>
    <row r="29" spans="1:5" x14ac:dyDescent="0.2">
      <c r="A29" s="5"/>
      <c r="B29" s="3"/>
      <c r="C29" s="3"/>
      <c r="D29" s="3"/>
      <c r="E29" s="6"/>
    </row>
    <row r="30" spans="1:5" x14ac:dyDescent="0.2">
      <c r="A30" s="5"/>
      <c r="B30" s="3"/>
      <c r="C30" s="3"/>
      <c r="D30" s="3"/>
      <c r="E30" s="6"/>
    </row>
    <row r="31" spans="1:5" ht="17" thickBot="1" x14ac:dyDescent="0.25">
      <c r="A31" s="5"/>
      <c r="B31" s="3"/>
      <c r="C31" s="3"/>
      <c r="D31" s="3"/>
      <c r="E31" s="6"/>
    </row>
    <row r="32" spans="1:5" ht="22" thickBot="1" x14ac:dyDescent="0.3">
      <c r="A32" s="17" t="s">
        <v>29</v>
      </c>
      <c r="B32" s="18"/>
      <c r="C32" s="25" t="s">
        <v>12</v>
      </c>
      <c r="D32" s="13">
        <f>COUNT(A33:A41)</f>
        <v>3</v>
      </c>
      <c r="E32" s="68"/>
    </row>
    <row r="33" spans="1:5" x14ac:dyDescent="0.2">
      <c r="A33" s="5">
        <v>16</v>
      </c>
      <c r="B33" s="58" t="s">
        <v>79</v>
      </c>
      <c r="C33" s="58" t="s">
        <v>83</v>
      </c>
      <c r="D33" s="58">
        <v>9106224</v>
      </c>
      <c r="E33" s="58" t="s">
        <v>49</v>
      </c>
    </row>
    <row r="34" spans="1:5" x14ac:dyDescent="0.2">
      <c r="A34" s="5">
        <v>17</v>
      </c>
      <c r="B34" s="58" t="s">
        <v>80</v>
      </c>
      <c r="C34" s="58" t="s">
        <v>84</v>
      </c>
      <c r="D34" s="58">
        <v>3001598</v>
      </c>
      <c r="E34" s="58" t="s">
        <v>82</v>
      </c>
    </row>
    <row r="35" spans="1:5" x14ac:dyDescent="0.2">
      <c r="A35" s="5">
        <v>18</v>
      </c>
      <c r="B35" s="58" t="s">
        <v>81</v>
      </c>
      <c r="C35" s="58" t="s">
        <v>85</v>
      </c>
      <c r="D35" s="3"/>
      <c r="E35" s="58" t="s">
        <v>48</v>
      </c>
    </row>
    <row r="36" spans="1:5" x14ac:dyDescent="0.2">
      <c r="A36" s="5"/>
      <c r="B36" s="3"/>
      <c r="C36" s="3"/>
      <c r="D36" s="3"/>
      <c r="E36" s="6"/>
    </row>
    <row r="37" spans="1:5" x14ac:dyDescent="0.2">
      <c r="A37" s="5"/>
      <c r="B37" s="3"/>
      <c r="C37" s="3"/>
      <c r="D37" s="3"/>
      <c r="E37" s="6"/>
    </row>
    <row r="38" spans="1:5" x14ac:dyDescent="0.2">
      <c r="A38" s="5"/>
      <c r="B38" s="3"/>
      <c r="C38" s="3"/>
      <c r="D38" s="3"/>
      <c r="E38" s="6"/>
    </row>
    <row r="39" spans="1:5" x14ac:dyDescent="0.2">
      <c r="A39" s="5"/>
      <c r="B39" s="3"/>
      <c r="C39" s="3"/>
      <c r="D39" s="3"/>
      <c r="E39" s="6"/>
    </row>
    <row r="40" spans="1:5" x14ac:dyDescent="0.2">
      <c r="A40" s="5"/>
      <c r="B40" s="3"/>
      <c r="C40" s="3"/>
      <c r="D40" s="3"/>
      <c r="E40" s="6"/>
    </row>
    <row r="41" spans="1:5" ht="17" thickBot="1" x14ac:dyDescent="0.25">
      <c r="A41" s="5"/>
      <c r="B41" s="3"/>
      <c r="C41" s="3"/>
      <c r="D41" s="3"/>
      <c r="E41" s="6"/>
    </row>
    <row r="42" spans="1:5" ht="22" thickBot="1" x14ac:dyDescent="0.3">
      <c r="A42" s="17" t="s">
        <v>30</v>
      </c>
      <c r="B42" s="18"/>
      <c r="C42" s="25" t="s">
        <v>12</v>
      </c>
      <c r="D42" s="13">
        <f>COUNT(A43:A51)</f>
        <v>5</v>
      </c>
      <c r="E42" s="19"/>
    </row>
    <row r="43" spans="1:5" x14ac:dyDescent="0.2">
      <c r="A43" s="5">
        <v>19</v>
      </c>
      <c r="B43" s="58" t="s">
        <v>86</v>
      </c>
      <c r="C43" s="58" t="s">
        <v>94</v>
      </c>
      <c r="D43" s="58">
        <v>9109846</v>
      </c>
      <c r="E43" s="58" t="s">
        <v>91</v>
      </c>
    </row>
    <row r="44" spans="1:5" x14ac:dyDescent="0.2">
      <c r="A44" s="5">
        <v>20</v>
      </c>
      <c r="B44" s="58" t="s">
        <v>87</v>
      </c>
      <c r="C44" s="58" t="s">
        <v>95</v>
      </c>
      <c r="D44" s="58">
        <v>9108822</v>
      </c>
      <c r="E44" s="58" t="s">
        <v>91</v>
      </c>
    </row>
    <row r="45" spans="1:5" s="74" customFormat="1" x14ac:dyDescent="0.2">
      <c r="A45" s="72">
        <v>21</v>
      </c>
      <c r="B45" s="73" t="s">
        <v>88</v>
      </c>
      <c r="C45" s="73" t="s">
        <v>78</v>
      </c>
      <c r="D45" s="73">
        <v>9126630</v>
      </c>
      <c r="E45" s="73" t="s">
        <v>92</v>
      </c>
    </row>
    <row r="46" spans="1:5" x14ac:dyDescent="0.2">
      <c r="A46" s="5">
        <v>22</v>
      </c>
      <c r="B46" s="58" t="s">
        <v>89</v>
      </c>
      <c r="C46" s="58" t="s">
        <v>96</v>
      </c>
      <c r="D46" s="58">
        <v>3091993</v>
      </c>
      <c r="E46" s="58" t="s">
        <v>93</v>
      </c>
    </row>
    <row r="47" spans="1:5" x14ac:dyDescent="0.2">
      <c r="A47" s="5">
        <v>23</v>
      </c>
      <c r="B47" s="58" t="s">
        <v>90</v>
      </c>
      <c r="C47" s="58" t="s">
        <v>97</v>
      </c>
      <c r="D47" s="58">
        <v>3079069</v>
      </c>
      <c r="E47" s="58" t="s">
        <v>48</v>
      </c>
    </row>
    <row r="48" spans="1:5" x14ac:dyDescent="0.2">
      <c r="A48" s="5"/>
      <c r="B48" s="3"/>
      <c r="C48" s="3"/>
      <c r="D48" s="3"/>
      <c r="E48" s="6"/>
    </row>
    <row r="49" spans="1:5" x14ac:dyDescent="0.2">
      <c r="A49" s="5"/>
      <c r="B49" s="3"/>
      <c r="C49" s="3"/>
      <c r="D49" s="3"/>
      <c r="E49" s="6"/>
    </row>
    <row r="50" spans="1:5" x14ac:dyDescent="0.2">
      <c r="A50" s="5"/>
      <c r="B50" s="3"/>
      <c r="C50" s="3"/>
      <c r="D50" s="3"/>
      <c r="E50" s="6"/>
    </row>
    <row r="51" spans="1:5" ht="17" thickBot="1" x14ac:dyDescent="0.25">
      <c r="A51" s="5"/>
      <c r="B51" s="3"/>
      <c r="C51" s="3"/>
      <c r="D51" s="3"/>
      <c r="E51" s="6"/>
    </row>
    <row r="52" spans="1:5" ht="22" thickBot="1" x14ac:dyDescent="0.3">
      <c r="A52" s="17" t="s">
        <v>31</v>
      </c>
      <c r="B52" s="18"/>
      <c r="C52" s="25" t="s">
        <v>12</v>
      </c>
      <c r="D52" s="13">
        <f>COUNT(A53:A57)</f>
        <v>5</v>
      </c>
      <c r="E52" s="19"/>
    </row>
    <row r="53" spans="1:5" x14ac:dyDescent="0.2">
      <c r="A53" s="5">
        <v>24</v>
      </c>
      <c r="B53" s="58" t="s">
        <v>98</v>
      </c>
      <c r="C53" s="58" t="s">
        <v>107</v>
      </c>
      <c r="D53" s="58">
        <v>3079778</v>
      </c>
      <c r="E53" s="58" t="s">
        <v>103</v>
      </c>
    </row>
    <row r="54" spans="1:5" x14ac:dyDescent="0.2">
      <c r="A54" s="5">
        <v>25</v>
      </c>
      <c r="B54" s="58" t="s">
        <v>99</v>
      </c>
      <c r="C54" s="58" t="s">
        <v>108</v>
      </c>
      <c r="D54" s="58">
        <v>2607568</v>
      </c>
      <c r="E54" s="58" t="s">
        <v>104</v>
      </c>
    </row>
    <row r="55" spans="1:5" x14ac:dyDescent="0.2">
      <c r="A55" s="5">
        <v>26</v>
      </c>
      <c r="B55" s="58" t="s">
        <v>100</v>
      </c>
      <c r="C55" s="58" t="s">
        <v>109</v>
      </c>
      <c r="D55" s="58">
        <v>9122311</v>
      </c>
      <c r="E55" s="58" t="s">
        <v>105</v>
      </c>
    </row>
    <row r="56" spans="1:5" x14ac:dyDescent="0.2">
      <c r="A56" s="5">
        <v>27</v>
      </c>
      <c r="B56" s="58" t="s">
        <v>101</v>
      </c>
      <c r="C56" s="58" t="s">
        <v>110</v>
      </c>
      <c r="D56" s="58" t="s">
        <v>57</v>
      </c>
      <c r="E56" s="58" t="s">
        <v>68</v>
      </c>
    </row>
    <row r="57" spans="1:5" x14ac:dyDescent="0.2">
      <c r="A57" s="5">
        <v>28</v>
      </c>
      <c r="B57" s="58" t="s">
        <v>102</v>
      </c>
      <c r="C57" s="58" t="s">
        <v>111</v>
      </c>
      <c r="D57" s="58">
        <v>3090278</v>
      </c>
      <c r="E57" s="58" t="s">
        <v>106</v>
      </c>
    </row>
    <row r="58" spans="1:5" x14ac:dyDescent="0.2">
      <c r="A58" s="5"/>
      <c r="B58" s="3"/>
      <c r="C58" s="3"/>
      <c r="D58" s="3"/>
      <c r="E58" s="6"/>
    </row>
    <row r="59" spans="1:5" x14ac:dyDescent="0.2">
      <c r="A59" s="5"/>
      <c r="B59" s="3"/>
      <c r="C59" s="3"/>
      <c r="D59" s="3"/>
      <c r="E59" s="6"/>
    </row>
    <row r="60" spans="1:5" x14ac:dyDescent="0.2">
      <c r="A60" s="5"/>
      <c r="B60" s="3"/>
      <c r="C60" s="3"/>
      <c r="D60" s="3"/>
      <c r="E60" s="6"/>
    </row>
    <row r="61" spans="1:5" x14ac:dyDescent="0.2">
      <c r="A61" s="5"/>
      <c r="B61" s="3"/>
      <c r="C61" s="3"/>
      <c r="D61" s="3"/>
      <c r="E61" s="6"/>
    </row>
    <row r="62" spans="1:5" x14ac:dyDescent="0.2">
      <c r="A62" s="5"/>
      <c r="B62" s="3"/>
      <c r="C62" s="3"/>
      <c r="D62" s="3"/>
      <c r="E62" s="6"/>
    </row>
    <row r="63" spans="1:5" ht="17" thickBot="1" x14ac:dyDescent="0.25">
      <c r="A63" s="5"/>
      <c r="B63" s="3"/>
      <c r="C63" s="3"/>
      <c r="D63" s="3"/>
      <c r="E63" s="6"/>
    </row>
    <row r="64" spans="1:5" ht="22" thickBot="1" x14ac:dyDescent="0.3">
      <c r="A64" s="17" t="s">
        <v>32</v>
      </c>
      <c r="B64" s="18"/>
      <c r="C64" s="25" t="s">
        <v>12</v>
      </c>
      <c r="D64" s="13">
        <f>COUNT(A65:A73)</f>
        <v>9</v>
      </c>
      <c r="E64" s="19"/>
    </row>
    <row r="65" spans="1:5" x14ac:dyDescent="0.2">
      <c r="A65" s="5">
        <v>29</v>
      </c>
      <c r="B65" s="58" t="s">
        <v>112</v>
      </c>
      <c r="C65" s="58" t="s">
        <v>124</v>
      </c>
      <c r="D65" s="58">
        <v>3069481</v>
      </c>
      <c r="E65" s="58" t="s">
        <v>120</v>
      </c>
    </row>
    <row r="66" spans="1:5" x14ac:dyDescent="0.2">
      <c r="A66" s="5">
        <v>30</v>
      </c>
      <c r="B66" s="58" t="s">
        <v>113</v>
      </c>
      <c r="C66" s="58" t="s">
        <v>125</v>
      </c>
      <c r="D66" s="58">
        <v>9117357</v>
      </c>
      <c r="E66" s="58" t="s">
        <v>91</v>
      </c>
    </row>
    <row r="67" spans="1:5" x14ac:dyDescent="0.2">
      <c r="A67" s="5">
        <v>31</v>
      </c>
      <c r="B67" s="58" t="s">
        <v>114</v>
      </c>
      <c r="C67" s="58" t="s">
        <v>126</v>
      </c>
      <c r="D67" s="58">
        <v>9116763</v>
      </c>
      <c r="E67" s="58" t="s">
        <v>47</v>
      </c>
    </row>
    <row r="68" spans="1:5" x14ac:dyDescent="0.2">
      <c r="A68" s="5">
        <v>32</v>
      </c>
      <c r="B68" s="58" t="s">
        <v>115</v>
      </c>
      <c r="C68" s="58" t="s">
        <v>127</v>
      </c>
      <c r="D68" s="58">
        <v>1569580</v>
      </c>
      <c r="E68" s="58" t="s">
        <v>121</v>
      </c>
    </row>
    <row r="69" spans="1:5" x14ac:dyDescent="0.2">
      <c r="A69" s="5">
        <v>33</v>
      </c>
      <c r="B69" s="58" t="s">
        <v>60</v>
      </c>
      <c r="C69" s="58" t="s">
        <v>128</v>
      </c>
      <c r="D69" s="58">
        <v>3084104</v>
      </c>
      <c r="E69" s="58" t="s">
        <v>68</v>
      </c>
    </row>
    <row r="70" spans="1:5" x14ac:dyDescent="0.2">
      <c r="A70" s="5">
        <v>34</v>
      </c>
      <c r="B70" s="58" t="s">
        <v>116</v>
      </c>
      <c r="C70" s="58" t="s">
        <v>129</v>
      </c>
      <c r="D70" s="58">
        <v>9106762</v>
      </c>
      <c r="E70" s="58" t="s">
        <v>122</v>
      </c>
    </row>
    <row r="71" spans="1:5" x14ac:dyDescent="0.2">
      <c r="A71" s="5">
        <v>35</v>
      </c>
      <c r="B71" s="58" t="s">
        <v>117</v>
      </c>
      <c r="C71" s="58" t="s">
        <v>130</v>
      </c>
      <c r="D71" s="58">
        <v>3073163</v>
      </c>
      <c r="E71" s="58" t="s">
        <v>49</v>
      </c>
    </row>
    <row r="72" spans="1:5" x14ac:dyDescent="0.2">
      <c r="A72" s="5">
        <v>36</v>
      </c>
      <c r="B72" s="58" t="s">
        <v>118</v>
      </c>
      <c r="C72" s="58" t="s">
        <v>131</v>
      </c>
      <c r="D72" s="58">
        <v>1567129</v>
      </c>
      <c r="E72" s="58" t="s">
        <v>68</v>
      </c>
    </row>
    <row r="73" spans="1:5" x14ac:dyDescent="0.2">
      <c r="A73" s="5">
        <v>37</v>
      </c>
      <c r="B73" s="58" t="s">
        <v>119</v>
      </c>
      <c r="C73" s="58" t="s">
        <v>132</v>
      </c>
      <c r="D73" s="58">
        <v>3092662</v>
      </c>
      <c r="E73" s="58" t="s">
        <v>123</v>
      </c>
    </row>
    <row r="74" spans="1:5" x14ac:dyDescent="0.2">
      <c r="A74" s="5"/>
      <c r="B74" s="3"/>
      <c r="C74" s="3"/>
      <c r="D74" s="3"/>
      <c r="E74" s="6"/>
    </row>
    <row r="75" spans="1:5" x14ac:dyDescent="0.2">
      <c r="A75" s="5"/>
      <c r="B75" s="3"/>
      <c r="C75" s="3"/>
      <c r="D75" s="3"/>
      <c r="E75" s="6"/>
    </row>
    <row r="76" spans="1:5" x14ac:dyDescent="0.2">
      <c r="A76" s="5"/>
      <c r="B76" s="3"/>
      <c r="C76" s="3"/>
      <c r="D76" s="3"/>
      <c r="E76" s="6"/>
    </row>
    <row r="77" spans="1:5" x14ac:dyDescent="0.2">
      <c r="A77" s="5"/>
      <c r="B77" s="3"/>
      <c r="C77" s="3"/>
      <c r="D77" s="3"/>
      <c r="E77" s="6"/>
    </row>
    <row r="78" spans="1:5" ht="17" thickBot="1" x14ac:dyDescent="0.25">
      <c r="A78" s="5"/>
      <c r="B78" s="3"/>
      <c r="C78" s="3"/>
      <c r="D78" s="3"/>
      <c r="E78" s="6"/>
    </row>
    <row r="79" spans="1:5" ht="22" thickBot="1" x14ac:dyDescent="0.3">
      <c r="A79" s="17" t="s">
        <v>33</v>
      </c>
      <c r="B79" s="18"/>
      <c r="C79" s="25" t="s">
        <v>12</v>
      </c>
      <c r="D79" s="13">
        <f>COUNT(A80:A85)</f>
        <v>6</v>
      </c>
      <c r="E79" s="19"/>
    </row>
    <row r="80" spans="1:5" x14ac:dyDescent="0.2">
      <c r="A80" s="5">
        <v>38</v>
      </c>
      <c r="B80" s="58" t="s">
        <v>133</v>
      </c>
      <c r="C80" s="58" t="s">
        <v>147</v>
      </c>
      <c r="D80" s="58">
        <v>3079881</v>
      </c>
      <c r="E80" s="58" t="s">
        <v>67</v>
      </c>
    </row>
    <row r="81" spans="1:5" x14ac:dyDescent="0.2">
      <c r="A81" s="5">
        <v>39</v>
      </c>
      <c r="B81" s="58" t="s">
        <v>134</v>
      </c>
      <c r="C81" s="58" t="s">
        <v>142</v>
      </c>
      <c r="D81" s="58">
        <v>9112706</v>
      </c>
      <c r="E81" s="58" t="s">
        <v>139</v>
      </c>
    </row>
    <row r="82" spans="1:5" x14ac:dyDescent="0.2">
      <c r="A82" s="5">
        <v>40</v>
      </c>
      <c r="B82" s="58" t="s">
        <v>135</v>
      </c>
      <c r="C82" s="58" t="s">
        <v>143</v>
      </c>
      <c r="D82" s="58">
        <v>9113637</v>
      </c>
      <c r="E82" s="58" t="s">
        <v>139</v>
      </c>
    </row>
    <row r="83" spans="1:5" x14ac:dyDescent="0.2">
      <c r="A83" s="5">
        <v>41</v>
      </c>
      <c r="B83" s="58" t="s">
        <v>136</v>
      </c>
      <c r="C83" s="58" t="s">
        <v>144</v>
      </c>
      <c r="D83" s="58">
        <v>3084089</v>
      </c>
      <c r="E83" s="58" t="s">
        <v>140</v>
      </c>
    </row>
    <row r="84" spans="1:5" x14ac:dyDescent="0.2">
      <c r="A84" s="5">
        <v>42</v>
      </c>
      <c r="B84" s="58" t="s">
        <v>137</v>
      </c>
      <c r="C84" s="58" t="s">
        <v>145</v>
      </c>
      <c r="D84" s="58">
        <v>9121665</v>
      </c>
      <c r="E84" s="58" t="s">
        <v>68</v>
      </c>
    </row>
    <row r="85" spans="1:5" x14ac:dyDescent="0.2">
      <c r="A85" s="5">
        <v>43</v>
      </c>
      <c r="B85" s="58" t="s">
        <v>138</v>
      </c>
      <c r="C85" s="58" t="s">
        <v>146</v>
      </c>
      <c r="D85" s="58">
        <v>9125463</v>
      </c>
      <c r="E85" s="58" t="s">
        <v>141</v>
      </c>
    </row>
    <row r="86" spans="1:5" x14ac:dyDescent="0.2">
      <c r="A86" s="5"/>
      <c r="B86" s="3"/>
      <c r="C86" s="3"/>
      <c r="D86" s="3"/>
      <c r="E86" s="6"/>
    </row>
    <row r="87" spans="1:5" x14ac:dyDescent="0.2">
      <c r="A87" s="5"/>
      <c r="B87" s="3"/>
      <c r="C87" s="3"/>
      <c r="D87" s="3"/>
      <c r="E87" s="6"/>
    </row>
    <row r="88" spans="1:5" x14ac:dyDescent="0.2">
      <c r="A88" s="5"/>
      <c r="B88" s="3"/>
      <c r="C88" s="3"/>
      <c r="D88" s="3"/>
      <c r="E88" s="6"/>
    </row>
    <row r="89" spans="1:5" x14ac:dyDescent="0.2">
      <c r="A89" s="5"/>
      <c r="B89" s="3"/>
      <c r="C89" s="3"/>
      <c r="D89" s="3"/>
      <c r="E89" s="6"/>
    </row>
    <row r="90" spans="1:5" x14ac:dyDescent="0.2">
      <c r="A90" s="5"/>
      <c r="B90" s="3"/>
      <c r="C90" s="3"/>
      <c r="D90" s="3"/>
      <c r="E90" s="6"/>
    </row>
    <row r="91" spans="1:5" ht="17" thickBot="1" x14ac:dyDescent="0.25">
      <c r="A91" s="5"/>
      <c r="B91" s="3"/>
      <c r="C91" s="3"/>
      <c r="D91" s="3"/>
      <c r="E91" s="6"/>
    </row>
    <row r="92" spans="1:5" ht="22" thickBot="1" x14ac:dyDescent="0.3">
      <c r="A92" s="17" t="s">
        <v>34</v>
      </c>
      <c r="B92" s="18"/>
      <c r="C92" s="56" t="s">
        <v>12</v>
      </c>
      <c r="D92" s="13">
        <f>COUNT(A93:A102)</f>
        <v>10</v>
      </c>
      <c r="E92" s="19"/>
    </row>
    <row r="93" spans="1:5" x14ac:dyDescent="0.2">
      <c r="A93" s="5">
        <v>44</v>
      </c>
      <c r="B93" s="58" t="s">
        <v>148</v>
      </c>
      <c r="C93" s="58" t="s">
        <v>163</v>
      </c>
      <c r="D93" s="58">
        <v>9116763</v>
      </c>
      <c r="E93" s="58" t="s">
        <v>47</v>
      </c>
    </row>
    <row r="94" spans="1:5" x14ac:dyDescent="0.2">
      <c r="A94" s="5">
        <v>45</v>
      </c>
      <c r="B94" s="58" t="s">
        <v>149</v>
      </c>
      <c r="C94" s="58" t="s">
        <v>164</v>
      </c>
      <c r="D94" s="58">
        <v>1560329</v>
      </c>
      <c r="E94" s="58" t="s">
        <v>157</v>
      </c>
    </row>
    <row r="95" spans="1:5" x14ac:dyDescent="0.2">
      <c r="A95" s="5">
        <v>46</v>
      </c>
      <c r="B95" s="58" t="s">
        <v>150</v>
      </c>
      <c r="C95" s="58" t="s">
        <v>165</v>
      </c>
      <c r="D95" s="58">
        <v>3083945</v>
      </c>
      <c r="E95" s="58" t="s">
        <v>158</v>
      </c>
    </row>
    <row r="96" spans="1:5" x14ac:dyDescent="0.2">
      <c r="A96" s="5">
        <v>47</v>
      </c>
      <c r="B96" s="58" t="s">
        <v>151</v>
      </c>
      <c r="C96" s="58" t="s">
        <v>166</v>
      </c>
      <c r="D96" s="58">
        <v>3001598</v>
      </c>
      <c r="E96" s="58" t="s">
        <v>159</v>
      </c>
    </row>
    <row r="97" spans="1:5" x14ac:dyDescent="0.2">
      <c r="A97" s="5">
        <v>48</v>
      </c>
      <c r="B97" s="58" t="s">
        <v>152</v>
      </c>
      <c r="C97" s="58" t="s">
        <v>167</v>
      </c>
      <c r="D97" s="58" t="s">
        <v>57</v>
      </c>
      <c r="E97" s="58" t="s">
        <v>48</v>
      </c>
    </row>
    <row r="98" spans="1:5" x14ac:dyDescent="0.2">
      <c r="A98" s="5">
        <v>49</v>
      </c>
      <c r="B98" s="58" t="s">
        <v>153</v>
      </c>
      <c r="C98" s="58" t="s">
        <v>168</v>
      </c>
      <c r="D98" s="58">
        <v>9107162</v>
      </c>
      <c r="E98" s="58" t="s">
        <v>160</v>
      </c>
    </row>
    <row r="99" spans="1:5" x14ac:dyDescent="0.2">
      <c r="A99" s="5">
        <v>50</v>
      </c>
      <c r="B99" s="58" t="s">
        <v>154</v>
      </c>
      <c r="C99" s="58" t="s">
        <v>169</v>
      </c>
      <c r="D99" s="58">
        <v>3062059</v>
      </c>
      <c r="E99" s="58" t="s">
        <v>161</v>
      </c>
    </row>
    <row r="100" spans="1:5" x14ac:dyDescent="0.2">
      <c r="A100" s="5">
        <v>51</v>
      </c>
      <c r="B100" s="58" t="s">
        <v>155</v>
      </c>
      <c r="C100" s="58" t="s">
        <v>170</v>
      </c>
      <c r="D100" s="58">
        <v>1554966</v>
      </c>
      <c r="E100" s="58" t="s">
        <v>68</v>
      </c>
    </row>
    <row r="101" spans="1:5" x14ac:dyDescent="0.2">
      <c r="A101" s="5">
        <v>52</v>
      </c>
      <c r="B101" s="58" t="s">
        <v>151</v>
      </c>
      <c r="C101" s="58" t="s">
        <v>171</v>
      </c>
      <c r="D101" s="58">
        <v>3087643</v>
      </c>
      <c r="E101" s="58" t="s">
        <v>54</v>
      </c>
    </row>
    <row r="102" spans="1:5" x14ac:dyDescent="0.2">
      <c r="A102" s="5">
        <v>53</v>
      </c>
      <c r="B102" s="58" t="s">
        <v>156</v>
      </c>
      <c r="C102" s="58" t="s">
        <v>172</v>
      </c>
      <c r="D102" s="58">
        <v>9125147</v>
      </c>
      <c r="E102" s="58" t="s">
        <v>162</v>
      </c>
    </row>
    <row r="103" spans="1:5" x14ac:dyDescent="0.2">
      <c r="A103" s="5"/>
      <c r="B103" s="3"/>
      <c r="C103" s="3"/>
      <c r="D103" s="3"/>
      <c r="E103" s="6"/>
    </row>
    <row r="104" spans="1:5" ht="17" thickBot="1" x14ac:dyDescent="0.25">
      <c r="A104" s="5"/>
      <c r="B104" s="3"/>
      <c r="C104" s="3"/>
      <c r="D104" s="3"/>
      <c r="E104" s="6"/>
    </row>
    <row r="105" spans="1:5" ht="22" thickBot="1" x14ac:dyDescent="0.3">
      <c r="A105" s="17" t="s">
        <v>213</v>
      </c>
      <c r="B105" s="18"/>
      <c r="C105" s="25" t="s">
        <v>12</v>
      </c>
      <c r="D105" s="13">
        <f>COUNT(A106:A109)</f>
        <v>4</v>
      </c>
      <c r="E105" s="19"/>
    </row>
    <row r="106" spans="1:5" x14ac:dyDescent="0.2">
      <c r="A106" s="5">
        <v>54</v>
      </c>
      <c r="B106" s="69" t="s">
        <v>173</v>
      </c>
      <c r="C106" s="58" t="s">
        <v>176</v>
      </c>
      <c r="D106" s="70">
        <v>9125904</v>
      </c>
      <c r="E106" s="58" t="s">
        <v>175</v>
      </c>
    </row>
    <row r="107" spans="1:5" x14ac:dyDescent="0.2">
      <c r="A107" s="5">
        <v>55</v>
      </c>
      <c r="B107" s="69" t="s">
        <v>173</v>
      </c>
      <c r="C107" s="58" t="s">
        <v>177</v>
      </c>
      <c r="D107" s="70">
        <v>9125904</v>
      </c>
      <c r="E107" s="58" t="s">
        <v>175</v>
      </c>
    </row>
    <row r="108" spans="1:5" x14ac:dyDescent="0.2">
      <c r="A108" s="5">
        <v>56</v>
      </c>
      <c r="B108" s="69" t="s">
        <v>174</v>
      </c>
      <c r="C108" s="58" t="s">
        <v>178</v>
      </c>
      <c r="D108" s="70">
        <v>3087995</v>
      </c>
      <c r="E108" s="58" t="s">
        <v>122</v>
      </c>
    </row>
    <row r="109" spans="1:5" x14ac:dyDescent="0.2">
      <c r="A109" s="5">
        <v>57</v>
      </c>
      <c r="B109" s="53" t="s">
        <v>179</v>
      </c>
      <c r="C109" s="58" t="s">
        <v>180</v>
      </c>
      <c r="D109" s="53">
        <v>3084616</v>
      </c>
      <c r="E109" s="6" t="s">
        <v>122</v>
      </c>
    </row>
    <row r="110" spans="1:5" x14ac:dyDescent="0.2">
      <c r="A110" s="5">
        <v>72</v>
      </c>
      <c r="B110" s="58" t="s">
        <v>214</v>
      </c>
      <c r="C110" s="3" t="s">
        <v>215</v>
      </c>
      <c r="D110" s="3">
        <v>9125844</v>
      </c>
      <c r="E110" s="3" t="s">
        <v>162</v>
      </c>
    </row>
    <row r="111" spans="1:5" x14ac:dyDescent="0.2">
      <c r="A111" s="5">
        <v>73</v>
      </c>
      <c r="B111" s="53" t="s">
        <v>216</v>
      </c>
      <c r="C111" s="3" t="s">
        <v>217</v>
      </c>
      <c r="D111" s="53">
        <v>9102033</v>
      </c>
      <c r="E111" s="6" t="s">
        <v>122</v>
      </c>
    </row>
    <row r="112" spans="1:5" x14ac:dyDescent="0.2">
      <c r="A112" s="5"/>
      <c r="B112" s="3"/>
      <c r="C112" s="3"/>
      <c r="D112" s="3"/>
      <c r="E112" s="6"/>
    </row>
    <row r="113" spans="1:5" x14ac:dyDescent="0.2">
      <c r="A113" s="5"/>
      <c r="B113" s="3"/>
      <c r="C113" s="3"/>
      <c r="D113" s="3"/>
      <c r="E113" s="6"/>
    </row>
    <row r="114" spans="1:5" ht="17" thickBot="1" x14ac:dyDescent="0.25">
      <c r="A114" s="5"/>
      <c r="B114" s="3"/>
      <c r="C114" s="3"/>
      <c r="D114" s="3"/>
      <c r="E114" s="6"/>
    </row>
    <row r="115" spans="1:5" ht="22" thickBot="1" x14ac:dyDescent="0.3">
      <c r="A115" s="17" t="s">
        <v>11</v>
      </c>
      <c r="B115" s="18"/>
      <c r="C115" s="25" t="s">
        <v>12</v>
      </c>
      <c r="D115" s="13">
        <f>COUNT(A116:A121)</f>
        <v>6</v>
      </c>
      <c r="E115" s="19"/>
    </row>
    <row r="116" spans="1:5" x14ac:dyDescent="0.2">
      <c r="A116" s="5">
        <v>58</v>
      </c>
      <c r="B116" s="58" t="s">
        <v>181</v>
      </c>
      <c r="C116" s="58" t="s">
        <v>188</v>
      </c>
      <c r="D116" s="58">
        <v>9107276</v>
      </c>
      <c r="E116" s="58" t="s">
        <v>91</v>
      </c>
    </row>
    <row r="117" spans="1:5" x14ac:dyDescent="0.2">
      <c r="A117" s="5">
        <v>59</v>
      </c>
      <c r="B117" s="58" t="s">
        <v>182</v>
      </c>
      <c r="C117" s="58" t="s">
        <v>189</v>
      </c>
      <c r="D117" s="58">
        <v>3058305</v>
      </c>
      <c r="E117" s="58" t="s">
        <v>158</v>
      </c>
    </row>
    <row r="118" spans="1:5" x14ac:dyDescent="0.2">
      <c r="A118" s="5">
        <v>60</v>
      </c>
      <c r="B118" s="58" t="s">
        <v>183</v>
      </c>
      <c r="C118" s="58" t="s">
        <v>190</v>
      </c>
      <c r="D118" s="58">
        <v>3086254</v>
      </c>
      <c r="E118" s="58" t="s">
        <v>157</v>
      </c>
    </row>
    <row r="119" spans="1:5" x14ac:dyDescent="0.2">
      <c r="A119" s="5">
        <v>61</v>
      </c>
      <c r="B119" s="58" t="s">
        <v>184</v>
      </c>
      <c r="C119" s="58" t="s">
        <v>191</v>
      </c>
      <c r="D119" s="58">
        <v>3090053</v>
      </c>
      <c r="E119" s="58" t="s">
        <v>122</v>
      </c>
    </row>
    <row r="120" spans="1:5" x14ac:dyDescent="0.2">
      <c r="A120" s="5">
        <v>62</v>
      </c>
      <c r="B120" s="58" t="s">
        <v>185</v>
      </c>
      <c r="C120" s="58" t="s">
        <v>192</v>
      </c>
      <c r="D120" s="58">
        <v>3086933</v>
      </c>
      <c r="E120" s="58" t="s">
        <v>187</v>
      </c>
    </row>
    <row r="121" spans="1:5" x14ac:dyDescent="0.2">
      <c r="A121" s="5">
        <v>63</v>
      </c>
      <c r="B121" s="58" t="s">
        <v>186</v>
      </c>
      <c r="C121" s="58" t="s">
        <v>193</v>
      </c>
      <c r="D121" s="58">
        <v>3066895</v>
      </c>
      <c r="E121" s="58" t="s">
        <v>105</v>
      </c>
    </row>
    <row r="122" spans="1:5" x14ac:dyDescent="0.2">
      <c r="A122" s="5"/>
      <c r="B122" s="3"/>
      <c r="C122" s="3"/>
      <c r="D122" s="3"/>
      <c r="E122" s="6"/>
    </row>
    <row r="123" spans="1:5" x14ac:dyDescent="0.2">
      <c r="A123" s="5"/>
      <c r="B123" s="3"/>
      <c r="C123" s="3"/>
      <c r="D123" s="3"/>
      <c r="E123" s="6"/>
    </row>
    <row r="124" spans="1:5" x14ac:dyDescent="0.2">
      <c r="A124" s="5"/>
      <c r="B124" s="3"/>
      <c r="C124" s="3"/>
      <c r="D124" s="3"/>
      <c r="E124" s="6"/>
    </row>
    <row r="125" spans="1:5" x14ac:dyDescent="0.2">
      <c r="A125" s="5"/>
      <c r="B125" s="3"/>
      <c r="C125" s="3"/>
      <c r="D125" s="3"/>
      <c r="E125" s="6"/>
    </row>
    <row r="126" spans="1:5" ht="17" thickBot="1" x14ac:dyDescent="0.25">
      <c r="A126" s="5"/>
      <c r="B126" s="3"/>
      <c r="C126" s="3"/>
      <c r="D126" s="3"/>
      <c r="E126" s="6"/>
    </row>
    <row r="127" spans="1:5" ht="22" thickBot="1" x14ac:dyDescent="0.3">
      <c r="A127" s="17" t="s">
        <v>16</v>
      </c>
      <c r="B127" s="18"/>
      <c r="C127" s="25" t="s">
        <v>12</v>
      </c>
      <c r="D127" s="13">
        <f>COUNT(A128:A135)</f>
        <v>8</v>
      </c>
      <c r="E127" s="19"/>
    </row>
    <row r="128" spans="1:5" x14ac:dyDescent="0.2">
      <c r="A128" s="5">
        <v>64</v>
      </c>
      <c r="B128" s="58" t="s">
        <v>194</v>
      </c>
      <c r="C128" s="58" t="s">
        <v>205</v>
      </c>
      <c r="D128" s="58">
        <v>3048342</v>
      </c>
      <c r="E128" s="58" t="s">
        <v>157</v>
      </c>
    </row>
    <row r="129" spans="1:5" x14ac:dyDescent="0.2">
      <c r="A129" s="5">
        <v>65</v>
      </c>
      <c r="B129" s="58" t="s">
        <v>195</v>
      </c>
      <c r="C129" s="58" t="s">
        <v>206</v>
      </c>
      <c r="D129" s="58">
        <v>3086254</v>
      </c>
      <c r="E129" s="58" t="s">
        <v>157</v>
      </c>
    </row>
    <row r="130" spans="1:5" x14ac:dyDescent="0.2">
      <c r="A130" s="5">
        <v>66</v>
      </c>
      <c r="B130" s="58" t="s">
        <v>196</v>
      </c>
      <c r="C130" s="58" t="s">
        <v>207</v>
      </c>
      <c r="D130" s="58">
        <v>3087994</v>
      </c>
      <c r="E130" s="58" t="s">
        <v>122</v>
      </c>
    </row>
    <row r="131" spans="1:5" x14ac:dyDescent="0.2">
      <c r="A131" s="5">
        <v>67</v>
      </c>
      <c r="B131" s="58" t="s">
        <v>197</v>
      </c>
      <c r="C131" s="58" t="s">
        <v>208</v>
      </c>
      <c r="D131" s="58">
        <v>3074219</v>
      </c>
      <c r="E131" s="58" t="s">
        <v>91</v>
      </c>
    </row>
    <row r="132" spans="1:5" x14ac:dyDescent="0.2">
      <c r="A132" s="5">
        <v>68</v>
      </c>
      <c r="B132" s="58" t="s">
        <v>198</v>
      </c>
      <c r="C132" s="58" t="s">
        <v>209</v>
      </c>
      <c r="D132" s="58">
        <v>3035681</v>
      </c>
      <c r="E132" s="58" t="s">
        <v>202</v>
      </c>
    </row>
    <row r="133" spans="1:5" x14ac:dyDescent="0.2">
      <c r="A133" s="5">
        <v>69</v>
      </c>
      <c r="B133" s="58" t="s">
        <v>199</v>
      </c>
      <c r="C133" s="58" t="s">
        <v>210</v>
      </c>
      <c r="D133" s="58">
        <v>3084386</v>
      </c>
      <c r="E133" s="58" t="s">
        <v>203</v>
      </c>
    </row>
    <row r="134" spans="1:5" x14ac:dyDescent="0.2">
      <c r="A134" s="5">
        <v>70</v>
      </c>
      <c r="B134" s="58" t="s">
        <v>200</v>
      </c>
      <c r="C134" s="58" t="s">
        <v>211</v>
      </c>
      <c r="D134" s="58">
        <v>3029033</v>
      </c>
      <c r="E134" s="58" t="s">
        <v>204</v>
      </c>
    </row>
    <row r="135" spans="1:5" x14ac:dyDescent="0.2">
      <c r="A135" s="5">
        <v>71</v>
      </c>
      <c r="B135" s="58" t="s">
        <v>201</v>
      </c>
      <c r="C135" s="58" t="s">
        <v>212</v>
      </c>
      <c r="D135" s="58">
        <v>9126495</v>
      </c>
      <c r="E135" s="58" t="s">
        <v>69</v>
      </c>
    </row>
    <row r="136" spans="1:5" x14ac:dyDescent="0.2">
      <c r="A136" s="5"/>
      <c r="B136" s="3"/>
      <c r="C136" s="3"/>
      <c r="D136" s="3"/>
      <c r="E136" s="6"/>
    </row>
    <row r="137" spans="1:5" x14ac:dyDescent="0.2">
      <c r="A137" s="5"/>
      <c r="B137" s="3"/>
      <c r="C137" s="3"/>
      <c r="D137" s="3"/>
      <c r="E137" s="6"/>
    </row>
    <row r="138" spans="1:5" x14ac:dyDescent="0.2">
      <c r="A138" s="5"/>
      <c r="B138" s="3"/>
      <c r="C138" s="3"/>
      <c r="D138" s="3"/>
      <c r="E138" s="6"/>
    </row>
    <row r="139" spans="1:5" x14ac:dyDescent="0.2">
      <c r="A139" s="5"/>
      <c r="B139" s="3"/>
      <c r="C139" s="3"/>
      <c r="D139" s="3"/>
      <c r="E139" s="6"/>
    </row>
    <row r="140" spans="1:5" x14ac:dyDescent="0.2">
      <c r="A140" s="5"/>
      <c r="B140" s="3"/>
      <c r="C140" s="3"/>
      <c r="D140" s="3"/>
      <c r="E140" s="6"/>
    </row>
    <row r="141" spans="1:5" x14ac:dyDescent="0.2">
      <c r="A141" s="5"/>
      <c r="B141" s="3"/>
      <c r="C141" s="3"/>
      <c r="D141" s="3"/>
      <c r="E141" s="6"/>
    </row>
    <row r="142" spans="1:5" x14ac:dyDescent="0.2">
      <c r="A142" s="5"/>
      <c r="B142" s="3"/>
      <c r="C142" s="3"/>
      <c r="D142" s="3"/>
      <c r="E142" s="6"/>
    </row>
    <row r="143" spans="1:5" x14ac:dyDescent="0.2">
      <c r="A143" s="5"/>
      <c r="B143" s="3"/>
      <c r="C143" s="3"/>
      <c r="D143" s="3"/>
      <c r="E143" s="6"/>
    </row>
    <row r="144" spans="1:5" x14ac:dyDescent="0.2">
      <c r="A144" s="5"/>
      <c r="B144" s="3"/>
      <c r="C144" s="3"/>
      <c r="D144" s="3"/>
      <c r="E144" s="6"/>
    </row>
    <row r="145" spans="1:5" x14ac:dyDescent="0.2">
      <c r="A145" s="5"/>
      <c r="B145" s="3"/>
      <c r="C145" s="3"/>
      <c r="D145" s="3"/>
      <c r="E145" s="6"/>
    </row>
    <row r="146" spans="1:5" x14ac:dyDescent="0.2">
      <c r="A146" s="5"/>
      <c r="B146" s="3"/>
      <c r="C146" s="3"/>
      <c r="D146" s="3"/>
      <c r="E146" s="6"/>
    </row>
    <row r="147" spans="1:5" x14ac:dyDescent="0.2">
      <c r="A147" s="5"/>
      <c r="B147" s="3"/>
      <c r="C147" s="3"/>
      <c r="D147" s="3"/>
      <c r="E147" s="6"/>
    </row>
    <row r="148" spans="1:5" x14ac:dyDescent="0.2">
      <c r="A148" s="5"/>
      <c r="B148" s="3"/>
      <c r="C148" s="3"/>
      <c r="D148" s="3"/>
      <c r="E148" s="6"/>
    </row>
  </sheetData>
  <phoneticPr fontId="8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Gymkhana Master</vt:lpstr>
      <vt:lpstr>Nominations</vt:lpstr>
      <vt:lpstr>'Gymkhana Master'!Print_Titles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McLoughlin</dc:creator>
  <cp:lastModifiedBy>Jaclyn Hanmer</cp:lastModifiedBy>
  <cp:lastPrinted>2024-07-14T04:35:32Z</cp:lastPrinted>
  <dcterms:created xsi:type="dcterms:W3CDTF">2011-04-17T07:21:56Z</dcterms:created>
  <dcterms:modified xsi:type="dcterms:W3CDTF">2024-07-19T03:56:32Z</dcterms:modified>
</cp:coreProperties>
</file>